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4-005 AC - DIAG Geotechnique\PUBLIE\"/>
    </mc:Choice>
  </mc:AlternateContent>
  <bookViews>
    <workbookView xWindow="0" yWindow="0" windowWidth="15930" windowHeight="9795"/>
  </bookViews>
  <sheets>
    <sheet name="BPU" sheetId="1" r:id="rId1"/>
    <sheet name="DQE" sheetId="2" r:id="rId2"/>
  </sheets>
  <definedNames>
    <definedName name="_Hlk41312135" localSheetId="0">BPU!$B$65</definedName>
    <definedName name="_xlnm.Print_Titles" localSheetId="0">BPU!$4:$4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 l="1"/>
  <c r="E43" i="2"/>
  <c r="E44" i="2"/>
  <c r="E87" i="2" l="1"/>
  <c r="E90" i="2"/>
  <c r="E88" i="2"/>
  <c r="E86" i="2"/>
  <c r="E93" i="2"/>
  <c r="E92" i="2"/>
  <c r="E100" i="2" s="1"/>
  <c r="E83" i="2"/>
  <c r="E41" i="2"/>
  <c r="E45" i="2"/>
  <c r="E56" i="2"/>
  <c r="E59" i="2"/>
  <c r="E58" i="2"/>
  <c r="E57" i="2"/>
  <c r="E99" i="2" l="1"/>
  <c r="E84" i="2"/>
  <c r="E82" i="2"/>
  <c r="E81" i="2"/>
  <c r="E80" i="2"/>
  <c r="E79" i="2"/>
  <c r="E78" i="2"/>
  <c r="E76" i="2"/>
  <c r="E75" i="2"/>
  <c r="E74" i="2"/>
  <c r="E73" i="2"/>
  <c r="E72" i="2"/>
  <c r="E69" i="2"/>
  <c r="E68" i="2"/>
  <c r="E66" i="2"/>
  <c r="E64" i="2"/>
  <c r="E63" i="2"/>
  <c r="E62" i="2"/>
  <c r="E61" i="2"/>
  <c r="E54" i="2"/>
  <c r="E53" i="2"/>
  <c r="E52" i="2"/>
  <c r="E51" i="2"/>
  <c r="E49" i="2"/>
  <c r="E48" i="2"/>
  <c r="E47" i="2"/>
  <c r="E40" i="2"/>
  <c r="E39" i="2"/>
  <c r="E38" i="2"/>
  <c r="E37" i="2"/>
  <c r="E36" i="2"/>
  <c r="E35" i="2"/>
  <c r="E34" i="2"/>
  <c r="E32" i="2"/>
  <c r="E31" i="2"/>
  <c r="E30" i="2"/>
  <c r="E29" i="2"/>
  <c r="E27" i="2"/>
  <c r="E26" i="2"/>
  <c r="E24" i="2"/>
  <c r="E23" i="2"/>
  <c r="E22" i="2"/>
  <c r="E21" i="2"/>
  <c r="E20" i="2"/>
  <c r="E17" i="2"/>
  <c r="E16" i="2"/>
  <c r="E15" i="2"/>
  <c r="E14" i="2"/>
  <c r="E13" i="2"/>
  <c r="E12" i="2"/>
  <c r="E11" i="2"/>
  <c r="E10" i="2"/>
  <c r="E9" i="2"/>
  <c r="E7" i="2"/>
  <c r="E95" i="2" s="1"/>
  <c r="E98" i="2" l="1"/>
  <c r="E96" i="2"/>
  <c r="E97" i="2"/>
  <c r="E101" i="2" l="1"/>
</calcChain>
</file>

<file path=xl/sharedStrings.xml><?xml version="1.0" encoding="utf-8"?>
<sst xmlns="http://schemas.openxmlformats.org/spreadsheetml/2006/main" count="502" uniqueCount="200">
  <si>
    <t>Unité</t>
  </si>
  <si>
    <t>Réunion de lancement de la mission</t>
  </si>
  <si>
    <t>u</t>
  </si>
  <si>
    <t>Missions Géotechniques</t>
  </si>
  <si>
    <t>Mission G1 ES</t>
  </si>
  <si>
    <t>Mission G1 PGC</t>
  </si>
  <si>
    <t>Mission G2 AVP</t>
  </si>
  <si>
    <t xml:space="preserve">Mission G2 PRO </t>
  </si>
  <si>
    <t xml:space="preserve">Mission G2 DCE/ACT </t>
  </si>
  <si>
    <t>Mission G4 : Suivi de chantier</t>
  </si>
  <si>
    <t xml:space="preserve">Mission G5 </t>
  </si>
  <si>
    <t xml:space="preserve">Participation à une réunion pour les missions G1, G2, G4, G5 (3h) </t>
  </si>
  <si>
    <t>Sondages et essais in situ</t>
  </si>
  <si>
    <t>Prestations générales</t>
  </si>
  <si>
    <t>Amenée et repli du matériel et des équipes pour une série de sondages et mesures</t>
  </si>
  <si>
    <t>Réalisation d’un avant trou</t>
  </si>
  <si>
    <t>Surcoût sécurisation pyrotechnique des forages et sondages</t>
  </si>
  <si>
    <t xml:space="preserve">Surcoût sondage sur éléments amiantés </t>
  </si>
  <si>
    <t>Surcoût utilisation de machines démontables</t>
  </si>
  <si>
    <t>Sondage à la tarière mécanique</t>
  </si>
  <si>
    <t>Réalisation d’un sondage à la tarière mécanique</t>
  </si>
  <si>
    <t>Profondeur de sondage à la tarière</t>
  </si>
  <si>
    <t>Sondage carotté et recueil d’échantillons</t>
  </si>
  <si>
    <t>Réalisation d’un forage carotté</t>
  </si>
  <si>
    <t>Sondages et essais pressiométriques et de perméabilité</t>
  </si>
  <si>
    <t>Réalisation d’un forage de reconnaissance géologique (avec enregistrement des paramètres de sondage).</t>
  </si>
  <si>
    <t>Profondeur de sondage pressiométrique (avec enregistrement des paramètres de sondage) sur la plage 1m à 25m.</t>
  </si>
  <si>
    <t>Profondeur de sondage pressiométrique (avec enregistrement des paramètres de sondage) sur la plage 26m et plus.</t>
  </si>
  <si>
    <t xml:space="preserve">Essai pressiométrique lors du forage </t>
  </si>
  <si>
    <t>Essai de perméabilité en forage (essai Lefranc, Nasberg)</t>
  </si>
  <si>
    <t>Essai de perméabilité de surface (essai dit de Porchet)</t>
  </si>
  <si>
    <t>Essai de perméabilité sols cohésion très élevée (essai de Lugeon)</t>
  </si>
  <si>
    <t xml:space="preserve">Réalisation d’un sondage destructif (avec enregistrement des paramètres de sondage) </t>
  </si>
  <si>
    <t>Profondeur de sondage destructif (avec enregistrement des paramètres de sondage) sur la plage 1m à 25m.</t>
  </si>
  <si>
    <t>Profondeur de sondage destructif (avec enregistrement des paramètres de sondage) sur la plage 26m et plus.</t>
  </si>
  <si>
    <t>Réalisation d’un sondage au pénétromètre</t>
  </si>
  <si>
    <t>Essai au pénétromètre, de 0 à 10 m de profondeur.</t>
  </si>
  <si>
    <t>Essai au pénétromètre, de 11 à 20 m de profondeur.</t>
  </si>
  <si>
    <t>Essai au pénétromètre, au-delà de 20 m de profondeur.</t>
  </si>
  <si>
    <t>Pièzomètres</t>
  </si>
  <si>
    <t xml:space="preserve">Fourniture et pose d’un piézomètre </t>
  </si>
  <si>
    <t>Suivi et relevés mensuels des niveaux des piézomètres (nombre de mois, pour l’ensemble des piézomètres présents sur le site)</t>
  </si>
  <si>
    <t>Essais de Pompage</t>
  </si>
  <si>
    <t>Réalisation du puit de pompage, réalisation des tests, mise en place de la pompe, du groupe électrogène et vacation de l’équipe pour suivre le pompage</t>
  </si>
  <si>
    <t>Exécution de tranchées de reconnaissances</t>
  </si>
  <si>
    <t>Tranchée de reconnaissance jusqu’à 1m50 de profondeur</t>
  </si>
  <si>
    <t>Essais en laboratoire sur échantillons de sols</t>
  </si>
  <si>
    <t>Essais physiques</t>
  </si>
  <si>
    <t>La mesure de la teneur en eau naturelle</t>
  </si>
  <si>
    <t>Analyse granulométrique par tamisage</t>
  </si>
  <si>
    <t>Détermination de la valeur de bleu de méthylène (VBs),</t>
  </si>
  <si>
    <t>Détermination des limites d'Atterberg</t>
  </si>
  <si>
    <t>Essai Proctor</t>
  </si>
  <si>
    <t>Essais mécaniques</t>
  </si>
  <si>
    <t>Essais triaxiaux et de cisaillement, par échantillon.</t>
  </si>
  <si>
    <t>Essais œdométriques, par échantillon.</t>
  </si>
  <si>
    <t>Essais à la compression simple, par échantillon.</t>
  </si>
  <si>
    <t>Essai de cisaillement rectiligne</t>
  </si>
  <si>
    <t>Poids volumétrique humide et sec</t>
  </si>
  <si>
    <t>Porosité</t>
  </si>
  <si>
    <t xml:space="preserve">Essai de gonflement à l’œdomètre </t>
  </si>
  <si>
    <t>Prestations</t>
  </si>
  <si>
    <t>Prix unitaire en € HT</t>
  </si>
  <si>
    <t>Préparation de la mission</t>
  </si>
  <si>
    <t>1.1</t>
  </si>
  <si>
    <t>Mission G4 : Supervision étude d’EXE</t>
  </si>
  <si>
    <t>Profondeur de sondage carotté sur la plage 1 m à 10 m de profondeur</t>
  </si>
  <si>
    <t>Profondeur de sondage carotté sur la plage 11 m à 20 m de profondeur</t>
  </si>
  <si>
    <t>Profondeur de sondage carotté sur la plage supérieure à 21 m de profondeur</t>
  </si>
  <si>
    <t>Approfondissement de tranchée de reconnaissance de 1,50 m à 3 m de profondeur, y compris sujétions de blindage</t>
  </si>
  <si>
    <t>Profondeur de pose du piézomètre sur la plage 1 m à 10 m</t>
  </si>
  <si>
    <t>Profondeur de pose du piézomètre pour une profondeur supérieure à 10 m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</si>
  <si>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</si>
  <si>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</si>
  <si>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</si>
  <si>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</si>
  <si>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</si>
  <si>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</si>
  <si>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</si>
  <si>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</si>
  <si>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</si>
  <si>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</si>
  <si>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3.1.1</t>
  </si>
  <si>
    <t>3.1.2</t>
  </si>
  <si>
    <t>3.1.3</t>
  </si>
  <si>
    <t>3.1.4</t>
  </si>
  <si>
    <t>3.1.5</t>
  </si>
  <si>
    <t>3.2</t>
  </si>
  <si>
    <t>3.2.1</t>
  </si>
  <si>
    <t>3.2.2</t>
  </si>
  <si>
    <t>3.3</t>
  </si>
  <si>
    <t>3.3.1</t>
  </si>
  <si>
    <t>3.3.2</t>
  </si>
  <si>
    <t>3.3.3</t>
  </si>
  <si>
    <t>3.3.4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</si>
  <si>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</si>
  <si>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</si>
  <si>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</si>
  <si>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</si>
  <si>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</si>
  <si>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</si>
  <si>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</si>
  <si>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</si>
  <si>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3.5</t>
  </si>
  <si>
    <t>3.5.1</t>
  </si>
  <si>
    <t>3.5.2</t>
  </si>
  <si>
    <t>3.5.3</t>
  </si>
  <si>
    <t>3.7</t>
  </si>
  <si>
    <t>3.7.1</t>
  </si>
  <si>
    <t>3.8</t>
  </si>
  <si>
    <t>3.8.1</t>
  </si>
  <si>
    <t>3.9</t>
  </si>
  <si>
    <t>3.9.1</t>
  </si>
  <si>
    <t>4.1</t>
  </si>
  <si>
    <t>4.1.1</t>
  </si>
  <si>
    <t>4.2</t>
  </si>
  <si>
    <t>4.2.1</t>
  </si>
  <si>
    <t>3.7.2</t>
  </si>
  <si>
    <t>3.7.3</t>
  </si>
  <si>
    <t>3.7.4</t>
  </si>
  <si>
    <t>3.9.2</t>
  </si>
  <si>
    <t>4.1.2</t>
  </si>
  <si>
    <t>4.1.3</t>
  </si>
  <si>
    <t>4.1.4</t>
  </si>
  <si>
    <t>4.1.5</t>
  </si>
  <si>
    <t>4.2.2</t>
  </si>
  <si>
    <t>4.2.3</t>
  </si>
  <si>
    <t>4.2.4</t>
  </si>
  <si>
    <t>4.2.5</t>
  </si>
  <si>
    <t>4.2.6</t>
  </si>
  <si>
    <t>4.2.7</t>
  </si>
  <si>
    <t>Sondages destructifs</t>
  </si>
  <si>
    <t>Diagnostic géotechnique</t>
  </si>
  <si>
    <t>Prise en compte des frais de transport et d'hébergement (pour les sites en dehors des communes de l'ile de Cayenne)</t>
  </si>
  <si>
    <t>5.1</t>
  </si>
  <si>
    <t>5.2</t>
  </si>
  <si>
    <t>Correspond à l'heure de vol sur une cie commerciale</t>
  </si>
  <si>
    <t>heure</t>
  </si>
  <si>
    <t>Frais d'hébergement (nuit d'hotel et repas)</t>
  </si>
  <si>
    <t>DQE</t>
  </si>
  <si>
    <t>Q</t>
  </si>
  <si>
    <t>SOUS-TOTAL : 1</t>
  </si>
  <si>
    <t>SOUS-TOTAL : 2</t>
  </si>
  <si>
    <t>SOUS-TOTAL : 3</t>
  </si>
  <si>
    <t>SOUS-TOTAL : 4</t>
  </si>
  <si>
    <t>SOUS-TOTAL : 5</t>
  </si>
  <si>
    <t>SOMME TOTAL DQE</t>
  </si>
  <si>
    <t>3.4.9</t>
  </si>
  <si>
    <t>U</t>
  </si>
  <si>
    <t>Ens</t>
  </si>
  <si>
    <t>Réalisation d’un avant trou sur toutes surface</t>
  </si>
  <si>
    <t>journée</t>
  </si>
  <si>
    <t>déclaration, enregistrement des IOTA/DTP sup à 10m, à la banque du sous-sol</t>
  </si>
  <si>
    <t>3.6.D</t>
  </si>
  <si>
    <t>Essais et sondages de pénétration dynamique</t>
  </si>
  <si>
    <t>3.6.S</t>
  </si>
  <si>
    <t>3.6.D.1</t>
  </si>
  <si>
    <t>3.6.D.2</t>
  </si>
  <si>
    <t>3.6.D.3</t>
  </si>
  <si>
    <t>3.6.D.4</t>
  </si>
  <si>
    <t>3.6.S.1</t>
  </si>
  <si>
    <t>3.6.S.2</t>
  </si>
  <si>
    <t>3.6.S.3</t>
  </si>
  <si>
    <t>3.6.S.4</t>
  </si>
  <si>
    <t xml:space="preserve"> </t>
  </si>
  <si>
    <t>jour</t>
  </si>
  <si>
    <t>ML</t>
  </si>
  <si>
    <t>Essais et sondages de pénétration statique</t>
  </si>
  <si>
    <t>6.1</t>
  </si>
  <si>
    <t>6.2</t>
  </si>
  <si>
    <t>Sondage en milieu Aquatique</t>
  </si>
  <si>
    <t>5.3</t>
  </si>
  <si>
    <t>5.4</t>
  </si>
  <si>
    <t>5.5</t>
  </si>
  <si>
    <t>Location de bateau ou de pirogue</t>
  </si>
  <si>
    <t>Location de barge ou de plateforme flottante</t>
  </si>
  <si>
    <t>SOUS-TOTAL : 6</t>
  </si>
  <si>
    <t>3.6.D1</t>
  </si>
  <si>
    <t>3.6.D2</t>
  </si>
  <si>
    <t>3.6.D3</t>
  </si>
  <si>
    <t>3.6.D4</t>
  </si>
  <si>
    <t>3.6.S1</t>
  </si>
  <si>
    <t>3.6.S2</t>
  </si>
  <si>
    <t>3.6.S3</t>
  </si>
  <si>
    <t>3.6.S4</t>
  </si>
  <si>
    <t>3.4.8.1</t>
  </si>
  <si>
    <t>Location d'une pelle mécanique de 2,7 T avec chauffeur, transport, carburant et toutes sujétions</t>
  </si>
  <si>
    <t>3.4.8.2</t>
  </si>
  <si>
    <t>Location d'une pelle mécanique de 8 T avec chauffeur, transport, carburant et toutes sujétions</t>
  </si>
  <si>
    <t>3.4.8.3</t>
  </si>
  <si>
    <t>Location d'une pelle mécanique de 15 T avec chauffeur, transport, carburant et toutes sujétions</t>
  </si>
  <si>
    <t>3.4.8.4</t>
  </si>
  <si>
    <t>Location d'une pelle mécanique de 22 T avec chauffeur, transport, carburant et toutes sujétions</t>
  </si>
  <si>
    <t>Mise en station, sur chaque point sondage</t>
  </si>
  <si>
    <t>Coeficient multiplicateur des lignes § 2</t>
  </si>
  <si>
    <t>coef</t>
  </si>
  <si>
    <t>sur 4 ans</t>
  </si>
  <si>
    <t>ANNEXE 2 à l'ACTE D'ENGAGEMENT
BORDEREAU DE PRIX UNITAIRES
(BPU)</t>
  </si>
  <si>
    <t>Prix Total en € HT</t>
  </si>
  <si>
    <t>IMPORTANT TOUTES LES LIGNES DOIVENT ÊTRE RENSEIGNES
NE SONT PAS ADMIS :
• LES POSTES «  NON CHIFFRES »
• L’AJOUT OU LA SUPPRESSION DE POSTES
• LA MODIFICATION DU CADRE
• LES MONTANTS NULS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</si>
</sst>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rgb="FF00000A"/>
      <name val="Courier New"/>
      <family val="3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b/>
      <sz val="9"/>
      <name val="Arial"/>
      <family val="2"/>
    </font>
    <font>
      <sz val="12"/>
      <color theme="1"/>
      <name val="Calibri"/>
      <family val="2"/>
      <scheme val="minor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0" xfId="0" applyFont="1"/>
    <xf numFmtId="0" fontId="8" fillId="3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vertical="center"/>
    </xf>
    <xf numFmtId="0" fontId="9" fillId="4" borderId="7" xfId="0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vertical="center" wrapText="1"/>
    </xf>
    <xf numFmtId="0" fontId="13" fillId="5" borderId="9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164" fontId="0" fillId="0" borderId="0" xfId="0" applyNumberFormat="1" applyAlignment="1">
      <alignment wrapText="1"/>
    </xf>
    <xf numFmtId="0" fontId="14" fillId="7" borderId="0" xfId="0" applyFont="1" applyFill="1" applyAlignment="1">
      <alignment horizontal="center" wrapText="1"/>
    </xf>
    <xf numFmtId="164" fontId="14" fillId="7" borderId="0" xfId="0" applyNumberFormat="1" applyFont="1" applyFill="1" applyAlignment="1">
      <alignment horizont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64" fontId="9" fillId="4" borderId="7" xfId="0" applyNumberFormat="1" applyFont="1" applyFill="1" applyBorder="1" applyAlignment="1">
      <alignment vertical="center"/>
    </xf>
    <xf numFmtId="164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9" xfId="0" applyNumberFormat="1" applyFont="1" applyFill="1" applyBorder="1" applyAlignment="1">
      <alignment vertical="center" wrapText="1"/>
    </xf>
    <xf numFmtId="0" fontId="6" fillId="7" borderId="0" xfId="0" applyFont="1" applyFill="1" applyAlignment="1">
      <alignment horizontal="right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 wrapText="1"/>
    </xf>
    <xf numFmtId="164" fontId="12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abSelected="1" topLeftCell="A81" workbookViewId="0">
      <selection activeCell="B99" sqref="B99"/>
    </sheetView>
  </sheetViews>
  <sheetFormatPr baseColWidth="10" defaultColWidth="11.42578125" defaultRowHeight="15" x14ac:dyDescent="0.25"/>
  <cols>
    <col min="1" max="1" width="11.42578125" style="2"/>
    <col min="2" max="2" width="66.85546875" style="2" customWidth="1"/>
    <col min="3" max="3" width="7.7109375" style="2" customWidth="1"/>
    <col min="4" max="4" width="21.5703125" style="21" customWidth="1"/>
    <col min="5" max="5" width="0.42578125" style="2" hidden="1" customWidth="1"/>
    <col min="6" max="16384" width="11.42578125" style="2"/>
  </cols>
  <sheetData>
    <row r="1" spans="1:5" s="4" customFormat="1" ht="59.25" customHeight="1" thickBot="1" x14ac:dyDescent="0.25">
      <c r="A1" s="33" t="s">
        <v>197</v>
      </c>
      <c r="B1" s="34"/>
      <c r="C1" s="34"/>
      <c r="D1" s="35"/>
    </row>
    <row r="2" spans="1:5" s="4" customFormat="1" ht="103.5" customHeight="1" x14ac:dyDescent="0.2">
      <c r="A2" s="37" t="s">
        <v>199</v>
      </c>
      <c r="B2" s="37"/>
      <c r="C2" s="37"/>
      <c r="D2" s="37"/>
      <c r="E2" s="37"/>
    </row>
    <row r="3" spans="1:5" s="6" customFormat="1" ht="28.15" customHeight="1" x14ac:dyDescent="0.2">
      <c r="A3" s="36" t="s">
        <v>132</v>
      </c>
      <c r="B3" s="36"/>
      <c r="C3" s="36"/>
      <c r="D3" s="36"/>
    </row>
    <row r="4" spans="1:5" s="7" customFormat="1" ht="21" customHeight="1" x14ac:dyDescent="0.2">
      <c r="B4" s="8" t="s">
        <v>61</v>
      </c>
      <c r="C4" s="8" t="s">
        <v>0</v>
      </c>
      <c r="D4" s="25" t="s">
        <v>62</v>
      </c>
    </row>
    <row r="5" spans="1:5" s="7" customFormat="1" ht="21" customHeight="1" x14ac:dyDescent="0.2">
      <c r="A5" s="9">
        <v>1</v>
      </c>
      <c r="B5" s="10" t="s">
        <v>63</v>
      </c>
      <c r="C5" s="11"/>
      <c r="D5" s="26"/>
    </row>
    <row r="6" spans="1:5" s="7" customFormat="1" ht="21" customHeight="1" x14ac:dyDescent="0.2">
      <c r="A6" s="12" t="s">
        <v>64</v>
      </c>
      <c r="B6" s="13" t="s">
        <v>1</v>
      </c>
      <c r="C6" s="14" t="s">
        <v>148</v>
      </c>
      <c r="D6" s="32"/>
    </row>
    <row r="7" spans="1:5" s="7" customFormat="1" ht="21" customHeight="1" x14ac:dyDescent="0.2">
      <c r="A7" s="9">
        <v>2</v>
      </c>
      <c r="B7" s="10" t="s">
        <v>3</v>
      </c>
      <c r="C7" s="11"/>
      <c r="D7" s="26"/>
    </row>
    <row r="8" spans="1:5" s="7" customFormat="1" ht="21" customHeight="1" x14ac:dyDescent="0.2">
      <c r="A8" s="12" t="s">
        <v>72</v>
      </c>
      <c r="B8" s="13" t="s">
        <v>4</v>
      </c>
      <c r="C8" s="14" t="s">
        <v>148</v>
      </c>
      <c r="D8" s="32"/>
    </row>
    <row r="9" spans="1:5" s="7" customFormat="1" ht="21" customHeight="1" x14ac:dyDescent="0.2">
      <c r="A9" s="12" t="s">
        <v>73</v>
      </c>
      <c r="B9" s="13" t="s">
        <v>5</v>
      </c>
      <c r="C9" s="14" t="s">
        <v>148</v>
      </c>
      <c r="D9" s="32"/>
    </row>
    <row r="10" spans="1:5" s="7" customFormat="1" ht="21" customHeight="1" x14ac:dyDescent="0.2">
      <c r="A10" s="12" t="s">
        <v>74</v>
      </c>
      <c r="B10" s="13" t="s">
        <v>6</v>
      </c>
      <c r="C10" s="14" t="s">
        <v>148</v>
      </c>
      <c r="D10" s="32"/>
    </row>
    <row r="11" spans="1:5" s="7" customFormat="1" ht="21" customHeight="1" x14ac:dyDescent="0.2">
      <c r="A11" s="12" t="s">
        <v>75</v>
      </c>
      <c r="B11" s="18" t="s">
        <v>7</v>
      </c>
      <c r="C11" s="14" t="s">
        <v>148</v>
      </c>
      <c r="D11" s="32"/>
    </row>
    <row r="12" spans="1:5" s="7" customFormat="1" ht="21" customHeight="1" x14ac:dyDescent="0.2">
      <c r="A12" s="12" t="s">
        <v>76</v>
      </c>
      <c r="B12" s="18" t="s">
        <v>8</v>
      </c>
      <c r="C12" s="14" t="s">
        <v>148</v>
      </c>
      <c r="D12" s="32"/>
    </row>
    <row r="13" spans="1:5" s="7" customFormat="1" ht="21" customHeight="1" x14ac:dyDescent="0.2">
      <c r="A13" s="12" t="s">
        <v>77</v>
      </c>
      <c r="B13" s="18" t="s">
        <v>65</v>
      </c>
      <c r="C13" s="14" t="s">
        <v>148</v>
      </c>
      <c r="D13" s="32"/>
    </row>
    <row r="14" spans="1:5" s="7" customFormat="1" ht="21" customHeight="1" x14ac:dyDescent="0.2">
      <c r="A14" s="12" t="s">
        <v>78</v>
      </c>
      <c r="B14" s="18" t="s">
        <v>9</v>
      </c>
      <c r="C14" s="14" t="s">
        <v>165</v>
      </c>
      <c r="D14" s="32"/>
    </row>
    <row r="15" spans="1:5" s="7" customFormat="1" ht="21" customHeight="1" x14ac:dyDescent="0.2">
      <c r="A15" s="12" t="s">
        <v>79</v>
      </c>
      <c r="B15" s="18" t="s">
        <v>10</v>
      </c>
      <c r="C15" s="14" t="s">
        <v>148</v>
      </c>
      <c r="D15" s="32"/>
    </row>
    <row r="16" spans="1:5" s="7" customFormat="1" ht="21" customHeight="1" x14ac:dyDescent="0.2">
      <c r="A16" s="12" t="s">
        <v>80</v>
      </c>
      <c r="B16" s="18" t="s">
        <v>11</v>
      </c>
      <c r="C16" s="14" t="s">
        <v>148</v>
      </c>
      <c r="D16" s="32"/>
    </row>
    <row r="17" spans="1:4" s="7" customFormat="1" ht="21" customHeight="1" x14ac:dyDescent="0.2">
      <c r="A17" s="9">
        <v>3</v>
      </c>
      <c r="B17" s="10" t="s">
        <v>12</v>
      </c>
      <c r="C17" s="11"/>
      <c r="D17" s="26"/>
    </row>
    <row r="18" spans="1:4" s="7" customFormat="1" ht="21" customHeight="1" x14ac:dyDescent="0.2">
      <c r="A18" s="15" t="s">
        <v>81</v>
      </c>
      <c r="B18" s="16" t="s">
        <v>13</v>
      </c>
      <c r="C18" s="17"/>
      <c r="D18" s="28"/>
    </row>
    <row r="19" spans="1:4" s="7" customFormat="1" ht="33" customHeight="1" x14ac:dyDescent="0.2">
      <c r="A19" s="12" t="s">
        <v>82</v>
      </c>
      <c r="B19" s="18" t="s">
        <v>14</v>
      </c>
      <c r="C19" s="14" t="s">
        <v>149</v>
      </c>
      <c r="D19" s="32"/>
    </row>
    <row r="20" spans="1:4" s="7" customFormat="1" ht="21" customHeight="1" x14ac:dyDescent="0.2">
      <c r="A20" s="12" t="s">
        <v>83</v>
      </c>
      <c r="B20" s="18" t="s">
        <v>15</v>
      </c>
      <c r="C20" s="14" t="s">
        <v>148</v>
      </c>
      <c r="D20" s="32"/>
    </row>
    <row r="21" spans="1:4" s="7" customFormat="1" ht="21" customHeight="1" x14ac:dyDescent="0.2">
      <c r="A21" s="12" t="s">
        <v>84</v>
      </c>
      <c r="B21" s="18" t="s">
        <v>16</v>
      </c>
      <c r="C21" s="14" t="s">
        <v>166</v>
      </c>
      <c r="D21" s="32"/>
    </row>
    <row r="22" spans="1:4" s="7" customFormat="1" ht="21" customHeight="1" x14ac:dyDescent="0.2">
      <c r="A22" s="12" t="s">
        <v>85</v>
      </c>
      <c r="B22" s="18" t="s">
        <v>17</v>
      </c>
      <c r="C22" s="14" t="s">
        <v>148</v>
      </c>
      <c r="D22" s="32"/>
    </row>
    <row r="23" spans="1:4" s="7" customFormat="1" ht="21" customHeight="1" x14ac:dyDescent="0.2">
      <c r="A23" s="12" t="s">
        <v>86</v>
      </c>
      <c r="B23" s="18" t="s">
        <v>18</v>
      </c>
      <c r="C23" s="14" t="s">
        <v>148</v>
      </c>
      <c r="D23" s="32"/>
    </row>
    <row r="24" spans="1:4" s="7" customFormat="1" ht="21" customHeight="1" x14ac:dyDescent="0.2">
      <c r="A24" s="15" t="s">
        <v>87</v>
      </c>
      <c r="B24" s="16" t="s">
        <v>19</v>
      </c>
      <c r="C24" s="17"/>
      <c r="D24" s="28"/>
    </row>
    <row r="25" spans="1:4" s="7" customFormat="1" ht="21" customHeight="1" x14ac:dyDescent="0.2">
      <c r="A25" s="12" t="s">
        <v>88</v>
      </c>
      <c r="B25" s="18" t="s">
        <v>20</v>
      </c>
      <c r="C25" s="14" t="s">
        <v>148</v>
      </c>
      <c r="D25" s="32"/>
    </row>
    <row r="26" spans="1:4" s="7" customFormat="1" ht="21" customHeight="1" x14ac:dyDescent="0.2">
      <c r="A26" s="12" t="s">
        <v>89</v>
      </c>
      <c r="B26" s="18" t="s">
        <v>21</v>
      </c>
      <c r="C26" s="14" t="s">
        <v>166</v>
      </c>
      <c r="D26" s="32"/>
    </row>
    <row r="27" spans="1:4" s="7" customFormat="1" ht="21" customHeight="1" x14ac:dyDescent="0.2">
      <c r="A27" s="15" t="s">
        <v>90</v>
      </c>
      <c r="B27" s="16" t="s">
        <v>22</v>
      </c>
      <c r="C27" s="17"/>
      <c r="D27" s="28"/>
    </row>
    <row r="28" spans="1:4" s="7" customFormat="1" ht="21" customHeight="1" x14ac:dyDescent="0.2">
      <c r="A28" s="12" t="s">
        <v>91</v>
      </c>
      <c r="B28" s="18" t="s">
        <v>23</v>
      </c>
      <c r="C28" s="14" t="s">
        <v>148</v>
      </c>
      <c r="D28" s="32"/>
    </row>
    <row r="29" spans="1:4" s="7" customFormat="1" ht="21" customHeight="1" x14ac:dyDescent="0.2">
      <c r="A29" s="12" t="s">
        <v>92</v>
      </c>
      <c r="B29" s="18" t="s">
        <v>66</v>
      </c>
      <c r="C29" s="14" t="s">
        <v>166</v>
      </c>
      <c r="D29" s="32"/>
    </row>
    <row r="30" spans="1:4" s="7" customFormat="1" ht="21" customHeight="1" x14ac:dyDescent="0.2">
      <c r="A30" s="12" t="s">
        <v>93</v>
      </c>
      <c r="B30" s="18" t="s">
        <v>67</v>
      </c>
      <c r="C30" s="14" t="s">
        <v>166</v>
      </c>
      <c r="D30" s="32"/>
    </row>
    <row r="31" spans="1:4" s="7" customFormat="1" ht="21" customHeight="1" x14ac:dyDescent="0.2">
      <c r="A31" s="12" t="s">
        <v>94</v>
      </c>
      <c r="B31" s="18" t="s">
        <v>68</v>
      </c>
      <c r="C31" s="14" t="s">
        <v>166</v>
      </c>
      <c r="D31" s="32"/>
    </row>
    <row r="32" spans="1:4" s="7" customFormat="1" ht="21" customHeight="1" x14ac:dyDescent="0.2">
      <c r="A32" s="15" t="s">
        <v>95</v>
      </c>
      <c r="B32" s="16" t="s">
        <v>24</v>
      </c>
      <c r="C32" s="17"/>
      <c r="D32" s="28"/>
    </row>
    <row r="33" spans="1:4" s="7" customFormat="1" ht="27" customHeight="1" x14ac:dyDescent="0.2">
      <c r="A33" s="12" t="s">
        <v>96</v>
      </c>
      <c r="B33" s="18" t="s">
        <v>25</v>
      </c>
      <c r="C33" s="14" t="s">
        <v>148</v>
      </c>
      <c r="D33" s="32"/>
    </row>
    <row r="34" spans="1:4" s="7" customFormat="1" ht="27" customHeight="1" x14ac:dyDescent="0.2">
      <c r="A34" s="12" t="s">
        <v>97</v>
      </c>
      <c r="B34" s="18" t="s">
        <v>26</v>
      </c>
      <c r="C34" s="14" t="s">
        <v>166</v>
      </c>
      <c r="D34" s="32"/>
    </row>
    <row r="35" spans="1:4" s="7" customFormat="1" ht="27" customHeight="1" x14ac:dyDescent="0.2">
      <c r="A35" s="12" t="s">
        <v>98</v>
      </c>
      <c r="B35" s="18" t="s">
        <v>27</v>
      </c>
      <c r="C35" s="14" t="s">
        <v>166</v>
      </c>
      <c r="D35" s="32"/>
    </row>
    <row r="36" spans="1:4" s="7" customFormat="1" ht="21" customHeight="1" x14ac:dyDescent="0.2">
      <c r="A36" s="12" t="s">
        <v>99</v>
      </c>
      <c r="B36" s="18" t="s">
        <v>28</v>
      </c>
      <c r="C36" s="14" t="s">
        <v>148</v>
      </c>
      <c r="D36" s="32"/>
    </row>
    <row r="37" spans="1:4" s="7" customFormat="1" ht="21" customHeight="1" x14ac:dyDescent="0.2">
      <c r="A37" s="12" t="s">
        <v>100</v>
      </c>
      <c r="B37" s="18" t="s">
        <v>29</v>
      </c>
      <c r="C37" s="14" t="s">
        <v>148</v>
      </c>
      <c r="D37" s="32"/>
    </row>
    <row r="38" spans="1:4" s="7" customFormat="1" ht="21" customHeight="1" x14ac:dyDescent="0.2">
      <c r="A38" s="12" t="s">
        <v>101</v>
      </c>
      <c r="B38" s="18" t="s">
        <v>30</v>
      </c>
      <c r="C38" s="14" t="s">
        <v>148</v>
      </c>
      <c r="D38" s="32"/>
    </row>
    <row r="39" spans="1:4" s="7" customFormat="1" ht="21" customHeight="1" x14ac:dyDescent="0.2">
      <c r="A39" s="12" t="s">
        <v>102</v>
      </c>
      <c r="B39" s="18" t="s">
        <v>31</v>
      </c>
      <c r="C39" s="14" t="s">
        <v>148</v>
      </c>
      <c r="D39" s="32"/>
    </row>
    <row r="40" spans="1:4" s="7" customFormat="1" ht="24" x14ac:dyDescent="0.2">
      <c r="A40" s="12" t="s">
        <v>185</v>
      </c>
      <c r="B40" s="18" t="s">
        <v>186</v>
      </c>
      <c r="C40" s="14" t="s">
        <v>151</v>
      </c>
      <c r="D40" s="32"/>
    </row>
    <row r="41" spans="1:4" s="7" customFormat="1" ht="24" x14ac:dyDescent="0.2">
      <c r="A41" s="12" t="s">
        <v>187</v>
      </c>
      <c r="B41" s="18" t="s">
        <v>188</v>
      </c>
      <c r="C41" s="14" t="s">
        <v>151</v>
      </c>
      <c r="D41" s="32"/>
    </row>
    <row r="42" spans="1:4" s="7" customFormat="1" ht="24" x14ac:dyDescent="0.2">
      <c r="A42" s="12" t="s">
        <v>189</v>
      </c>
      <c r="B42" s="18" t="s">
        <v>190</v>
      </c>
      <c r="C42" s="14" t="s">
        <v>151</v>
      </c>
      <c r="D42" s="32"/>
    </row>
    <row r="43" spans="1:4" s="7" customFormat="1" ht="24" x14ac:dyDescent="0.2">
      <c r="A43" s="12" t="s">
        <v>191</v>
      </c>
      <c r="B43" s="18" t="s">
        <v>192</v>
      </c>
      <c r="C43" s="14" t="s">
        <v>151</v>
      </c>
      <c r="D43" s="32"/>
    </row>
    <row r="44" spans="1:4" s="7" customFormat="1" ht="23.25" customHeight="1" x14ac:dyDescent="0.2">
      <c r="A44" s="12" t="s">
        <v>147</v>
      </c>
      <c r="B44" s="18" t="s">
        <v>152</v>
      </c>
      <c r="C44" s="14" t="s">
        <v>149</v>
      </c>
      <c r="D44" s="32"/>
    </row>
    <row r="45" spans="1:4" s="7" customFormat="1" ht="21" customHeight="1" x14ac:dyDescent="0.2">
      <c r="A45" s="15" t="s">
        <v>103</v>
      </c>
      <c r="B45" s="16" t="s">
        <v>131</v>
      </c>
      <c r="C45" s="17"/>
      <c r="D45" s="28"/>
    </row>
    <row r="46" spans="1:4" s="7" customFormat="1" ht="27" customHeight="1" x14ac:dyDescent="0.2">
      <c r="A46" s="12" t="s">
        <v>104</v>
      </c>
      <c r="B46" s="18" t="s">
        <v>32</v>
      </c>
      <c r="C46" s="14" t="s">
        <v>148</v>
      </c>
      <c r="D46" s="32"/>
    </row>
    <row r="47" spans="1:4" s="7" customFormat="1" ht="27" customHeight="1" x14ac:dyDescent="0.2">
      <c r="A47" s="12" t="s">
        <v>105</v>
      </c>
      <c r="B47" s="18" t="s">
        <v>33</v>
      </c>
      <c r="C47" s="14" t="s">
        <v>166</v>
      </c>
      <c r="D47" s="32"/>
    </row>
    <row r="48" spans="1:4" s="7" customFormat="1" ht="27" customHeight="1" x14ac:dyDescent="0.2">
      <c r="A48" s="12" t="s">
        <v>106</v>
      </c>
      <c r="B48" s="18" t="s">
        <v>34</v>
      </c>
      <c r="C48" s="14" t="s">
        <v>166</v>
      </c>
      <c r="D48" s="32"/>
    </row>
    <row r="49" spans="1:5" s="7" customFormat="1" ht="21" customHeight="1" x14ac:dyDescent="0.2">
      <c r="A49" s="15" t="s">
        <v>153</v>
      </c>
      <c r="B49" s="16" t="s">
        <v>154</v>
      </c>
      <c r="C49" s="17"/>
      <c r="D49" s="28"/>
    </row>
    <row r="50" spans="1:5" s="7" customFormat="1" ht="21" customHeight="1" x14ac:dyDescent="0.2">
      <c r="A50" s="12" t="s">
        <v>156</v>
      </c>
      <c r="B50" s="18" t="s">
        <v>35</v>
      </c>
      <c r="C50" s="14" t="s">
        <v>148</v>
      </c>
      <c r="D50" s="32"/>
    </row>
    <row r="51" spans="1:5" s="7" customFormat="1" ht="21" customHeight="1" x14ac:dyDescent="0.2">
      <c r="A51" s="12" t="s">
        <v>157</v>
      </c>
      <c r="B51" s="18" t="s">
        <v>36</v>
      </c>
      <c r="C51" s="14" t="s">
        <v>166</v>
      </c>
      <c r="D51" s="32"/>
    </row>
    <row r="52" spans="1:5" s="7" customFormat="1" ht="21" customHeight="1" x14ac:dyDescent="0.2">
      <c r="A52" s="12" t="s">
        <v>158</v>
      </c>
      <c r="B52" s="18" t="s">
        <v>37</v>
      </c>
      <c r="C52" s="14" t="s">
        <v>166</v>
      </c>
      <c r="D52" s="32"/>
    </row>
    <row r="53" spans="1:5" s="7" customFormat="1" ht="21" customHeight="1" x14ac:dyDescent="0.2">
      <c r="A53" s="12" t="s">
        <v>159</v>
      </c>
      <c r="B53" s="18" t="s">
        <v>38</v>
      </c>
      <c r="C53" s="14" t="s">
        <v>166</v>
      </c>
      <c r="D53" s="32"/>
    </row>
    <row r="54" spans="1:5" s="7" customFormat="1" ht="21" customHeight="1" x14ac:dyDescent="0.2">
      <c r="A54" s="15" t="s">
        <v>155</v>
      </c>
      <c r="B54" s="16" t="s">
        <v>167</v>
      </c>
      <c r="C54" s="17"/>
      <c r="D54" s="28"/>
    </row>
    <row r="55" spans="1:5" s="7" customFormat="1" ht="21" customHeight="1" x14ac:dyDescent="0.2">
      <c r="A55" s="12" t="s">
        <v>160</v>
      </c>
      <c r="B55" s="18" t="s">
        <v>35</v>
      </c>
      <c r="C55" s="14" t="s">
        <v>148</v>
      </c>
      <c r="D55" s="32"/>
    </row>
    <row r="56" spans="1:5" s="7" customFormat="1" ht="21" customHeight="1" x14ac:dyDescent="0.2">
      <c r="A56" s="12" t="s">
        <v>161</v>
      </c>
      <c r="B56" s="18" t="s">
        <v>36</v>
      </c>
      <c r="C56" s="14" t="s">
        <v>166</v>
      </c>
      <c r="D56" s="32"/>
      <c r="E56" s="7" t="s">
        <v>164</v>
      </c>
    </row>
    <row r="57" spans="1:5" s="7" customFormat="1" ht="21" customHeight="1" x14ac:dyDescent="0.2">
      <c r="A57" s="12" t="s">
        <v>162</v>
      </c>
      <c r="B57" s="18" t="s">
        <v>37</v>
      </c>
      <c r="C57" s="14" t="s">
        <v>166</v>
      </c>
      <c r="D57" s="32"/>
    </row>
    <row r="58" spans="1:5" s="7" customFormat="1" ht="21" customHeight="1" x14ac:dyDescent="0.2">
      <c r="A58" s="12" t="s">
        <v>163</v>
      </c>
      <c r="B58" s="18" t="s">
        <v>38</v>
      </c>
      <c r="C58" s="14" t="s">
        <v>166</v>
      </c>
      <c r="D58" s="32"/>
    </row>
    <row r="59" spans="1:5" s="7" customFormat="1" ht="21" customHeight="1" x14ac:dyDescent="0.2">
      <c r="A59" s="15" t="s">
        <v>107</v>
      </c>
      <c r="B59" s="16" t="s">
        <v>39</v>
      </c>
      <c r="C59" s="17"/>
      <c r="D59" s="28"/>
    </row>
    <row r="60" spans="1:5" s="7" customFormat="1" ht="21" customHeight="1" x14ac:dyDescent="0.2">
      <c r="A60" s="12" t="s">
        <v>108</v>
      </c>
      <c r="B60" s="18" t="s">
        <v>40</v>
      </c>
      <c r="C60" s="14" t="s">
        <v>148</v>
      </c>
      <c r="D60" s="32"/>
    </row>
    <row r="61" spans="1:5" s="7" customFormat="1" ht="21" customHeight="1" x14ac:dyDescent="0.2">
      <c r="A61" s="12" t="s">
        <v>117</v>
      </c>
      <c r="B61" s="18" t="s">
        <v>70</v>
      </c>
      <c r="C61" s="14" t="s">
        <v>166</v>
      </c>
      <c r="D61" s="32"/>
    </row>
    <row r="62" spans="1:5" s="7" customFormat="1" ht="21" customHeight="1" x14ac:dyDescent="0.2">
      <c r="A62" s="12" t="s">
        <v>118</v>
      </c>
      <c r="B62" s="18" t="s">
        <v>71</v>
      </c>
      <c r="C62" s="14" t="s">
        <v>166</v>
      </c>
      <c r="D62" s="32"/>
    </row>
    <row r="63" spans="1:5" s="7" customFormat="1" ht="27" customHeight="1" x14ac:dyDescent="0.2">
      <c r="A63" s="12" t="s">
        <v>119</v>
      </c>
      <c r="B63" s="18" t="s">
        <v>41</v>
      </c>
      <c r="C63" s="14" t="s">
        <v>149</v>
      </c>
      <c r="D63" s="32"/>
    </row>
    <row r="64" spans="1:5" s="7" customFormat="1" ht="21" customHeight="1" x14ac:dyDescent="0.2">
      <c r="A64" s="15" t="s">
        <v>109</v>
      </c>
      <c r="B64" s="16" t="s">
        <v>42</v>
      </c>
      <c r="C64" s="17"/>
      <c r="D64" s="28"/>
    </row>
    <row r="65" spans="1:4" s="7" customFormat="1" ht="28.5" customHeight="1" x14ac:dyDescent="0.2">
      <c r="A65" s="12" t="s">
        <v>110</v>
      </c>
      <c r="B65" s="18" t="s">
        <v>43</v>
      </c>
      <c r="C65" s="14" t="s">
        <v>149</v>
      </c>
      <c r="D65" s="32"/>
    </row>
    <row r="66" spans="1:4" s="7" customFormat="1" ht="21" customHeight="1" x14ac:dyDescent="0.2">
      <c r="A66" s="15" t="s">
        <v>111</v>
      </c>
      <c r="B66" s="16" t="s">
        <v>44</v>
      </c>
      <c r="C66" s="17"/>
      <c r="D66" s="28"/>
    </row>
    <row r="67" spans="1:4" s="7" customFormat="1" ht="21" customHeight="1" x14ac:dyDescent="0.2">
      <c r="A67" s="12" t="s">
        <v>112</v>
      </c>
      <c r="B67" s="18" t="s">
        <v>45</v>
      </c>
      <c r="C67" s="14" t="s">
        <v>166</v>
      </c>
      <c r="D67" s="32"/>
    </row>
    <row r="68" spans="1:4" s="7" customFormat="1" ht="27" customHeight="1" x14ac:dyDescent="0.2">
      <c r="A68" s="12" t="s">
        <v>120</v>
      </c>
      <c r="B68" s="18" t="s">
        <v>69</v>
      </c>
      <c r="C68" s="14" t="s">
        <v>166</v>
      </c>
      <c r="D68" s="32"/>
    </row>
    <row r="69" spans="1:4" s="7" customFormat="1" ht="21" customHeight="1" x14ac:dyDescent="0.2">
      <c r="A69" s="9">
        <v>4</v>
      </c>
      <c r="B69" s="10" t="s">
        <v>46</v>
      </c>
      <c r="C69" s="11"/>
      <c r="D69" s="26"/>
    </row>
    <row r="70" spans="1:4" s="7" customFormat="1" ht="21" customHeight="1" x14ac:dyDescent="0.2">
      <c r="A70" s="15" t="s">
        <v>113</v>
      </c>
      <c r="B70" s="16" t="s">
        <v>47</v>
      </c>
      <c r="C70" s="17"/>
      <c r="D70" s="28"/>
    </row>
    <row r="71" spans="1:4" s="7" customFormat="1" ht="21" customHeight="1" x14ac:dyDescent="0.2">
      <c r="A71" s="12" t="s">
        <v>114</v>
      </c>
      <c r="B71" s="18" t="s">
        <v>48</v>
      </c>
      <c r="C71" s="14" t="s">
        <v>148</v>
      </c>
      <c r="D71" s="32"/>
    </row>
    <row r="72" spans="1:4" s="7" customFormat="1" ht="21" customHeight="1" x14ac:dyDescent="0.2">
      <c r="A72" s="12" t="s">
        <v>121</v>
      </c>
      <c r="B72" s="18" t="s">
        <v>49</v>
      </c>
      <c r="C72" s="14" t="s">
        <v>148</v>
      </c>
      <c r="D72" s="32"/>
    </row>
    <row r="73" spans="1:4" s="7" customFormat="1" ht="21" customHeight="1" x14ac:dyDescent="0.2">
      <c r="A73" s="12" t="s">
        <v>122</v>
      </c>
      <c r="B73" s="18" t="s">
        <v>50</v>
      </c>
      <c r="C73" s="14" t="s">
        <v>148</v>
      </c>
      <c r="D73" s="32"/>
    </row>
    <row r="74" spans="1:4" s="7" customFormat="1" ht="21" customHeight="1" x14ac:dyDescent="0.2">
      <c r="A74" s="12" t="s">
        <v>123</v>
      </c>
      <c r="B74" s="18" t="s">
        <v>51</v>
      </c>
      <c r="C74" s="14" t="s">
        <v>148</v>
      </c>
      <c r="D74" s="32"/>
    </row>
    <row r="75" spans="1:4" s="7" customFormat="1" ht="21" customHeight="1" x14ac:dyDescent="0.2">
      <c r="A75" s="12" t="s">
        <v>124</v>
      </c>
      <c r="B75" s="18" t="s">
        <v>52</v>
      </c>
      <c r="C75" s="14" t="s">
        <v>148</v>
      </c>
      <c r="D75" s="32"/>
    </row>
    <row r="76" spans="1:4" s="7" customFormat="1" ht="21" customHeight="1" x14ac:dyDescent="0.2">
      <c r="A76" s="15" t="s">
        <v>115</v>
      </c>
      <c r="B76" s="16" t="s">
        <v>53</v>
      </c>
      <c r="C76" s="17"/>
      <c r="D76" s="28"/>
    </row>
    <row r="77" spans="1:4" s="7" customFormat="1" ht="21" customHeight="1" x14ac:dyDescent="0.2">
      <c r="A77" s="12" t="s">
        <v>116</v>
      </c>
      <c r="B77" s="18" t="s">
        <v>54</v>
      </c>
      <c r="C77" s="14" t="s">
        <v>148</v>
      </c>
      <c r="D77" s="32"/>
    </row>
    <row r="78" spans="1:4" s="7" customFormat="1" ht="21" customHeight="1" x14ac:dyDescent="0.2">
      <c r="A78" s="12" t="s">
        <v>125</v>
      </c>
      <c r="B78" s="18" t="s">
        <v>55</v>
      </c>
      <c r="C78" s="14" t="s">
        <v>148</v>
      </c>
      <c r="D78" s="32"/>
    </row>
    <row r="79" spans="1:4" s="7" customFormat="1" ht="21" customHeight="1" x14ac:dyDescent="0.2">
      <c r="A79" s="12" t="s">
        <v>126</v>
      </c>
      <c r="B79" s="18" t="s">
        <v>56</v>
      </c>
      <c r="C79" s="14" t="s">
        <v>148</v>
      </c>
      <c r="D79" s="32"/>
    </row>
    <row r="80" spans="1:4" s="7" customFormat="1" ht="21" customHeight="1" x14ac:dyDescent="0.2">
      <c r="A80" s="12" t="s">
        <v>127</v>
      </c>
      <c r="B80" s="18" t="s">
        <v>57</v>
      </c>
      <c r="C80" s="14" t="s">
        <v>148</v>
      </c>
      <c r="D80" s="32"/>
    </row>
    <row r="81" spans="1:4" s="7" customFormat="1" ht="21" customHeight="1" x14ac:dyDescent="0.2">
      <c r="A81" s="12" t="s">
        <v>128</v>
      </c>
      <c r="B81" s="18" t="s">
        <v>58</v>
      </c>
      <c r="C81" s="14" t="s">
        <v>148</v>
      </c>
      <c r="D81" s="32"/>
    </row>
    <row r="82" spans="1:4" s="7" customFormat="1" ht="21" customHeight="1" x14ac:dyDescent="0.2">
      <c r="A82" s="12" t="s">
        <v>129</v>
      </c>
      <c r="B82" s="18" t="s">
        <v>59</v>
      </c>
      <c r="C82" s="14" t="s">
        <v>148</v>
      </c>
      <c r="D82" s="32"/>
    </row>
    <row r="83" spans="1:4" s="7" customFormat="1" ht="21" customHeight="1" x14ac:dyDescent="0.2">
      <c r="A83" s="12" t="s">
        <v>130</v>
      </c>
      <c r="B83" s="18" t="s">
        <v>60</v>
      </c>
      <c r="C83" s="14" t="s">
        <v>148</v>
      </c>
      <c r="D83" s="32"/>
    </row>
    <row r="84" spans="1:4" s="7" customFormat="1" ht="29.25" customHeight="1" x14ac:dyDescent="0.2">
      <c r="A84" s="9">
        <v>5</v>
      </c>
      <c r="B84" s="19" t="s">
        <v>170</v>
      </c>
      <c r="C84" s="26"/>
      <c r="D84" s="26"/>
    </row>
    <row r="85" spans="1:4" s="7" customFormat="1" ht="21" customHeight="1" x14ac:dyDescent="0.2">
      <c r="A85" s="12" t="s">
        <v>134</v>
      </c>
      <c r="B85" s="18" t="s">
        <v>174</v>
      </c>
      <c r="C85" s="30" t="s">
        <v>165</v>
      </c>
      <c r="D85" s="32"/>
    </row>
    <row r="86" spans="1:4" s="7" customFormat="1" ht="21" customHeight="1" x14ac:dyDescent="0.2">
      <c r="A86" s="12" t="s">
        <v>135</v>
      </c>
      <c r="B86" s="18" t="s">
        <v>175</v>
      </c>
      <c r="C86" s="30" t="s">
        <v>165</v>
      </c>
      <c r="D86" s="32"/>
    </row>
    <row r="87" spans="1:4" s="7" customFormat="1" ht="21" customHeight="1" x14ac:dyDescent="0.2">
      <c r="A87" s="12" t="s">
        <v>171</v>
      </c>
      <c r="B87" s="18" t="s">
        <v>193</v>
      </c>
      <c r="C87" s="30" t="s">
        <v>2</v>
      </c>
      <c r="D87" s="32"/>
    </row>
    <row r="88" spans="1:4" s="7" customFormat="1" ht="21" customHeight="1" x14ac:dyDescent="0.2">
      <c r="A88" s="12" t="s">
        <v>172</v>
      </c>
      <c r="B88" s="18" t="s">
        <v>194</v>
      </c>
      <c r="C88" s="30" t="s">
        <v>195</v>
      </c>
      <c r="D88" s="32"/>
    </row>
    <row r="89" spans="1:4" s="7" customFormat="1" ht="21" customHeight="1" x14ac:dyDescent="0.2">
      <c r="A89" s="12" t="s">
        <v>173</v>
      </c>
      <c r="B89" s="18" t="s">
        <v>14</v>
      </c>
      <c r="C89" s="30" t="s">
        <v>149</v>
      </c>
      <c r="D89" s="32"/>
    </row>
    <row r="90" spans="1:4" s="7" customFormat="1" ht="24" x14ac:dyDescent="0.2">
      <c r="A90" s="9">
        <v>6</v>
      </c>
      <c r="B90" s="19" t="s">
        <v>133</v>
      </c>
      <c r="C90" s="11"/>
      <c r="D90" s="26"/>
    </row>
    <row r="91" spans="1:4" s="7" customFormat="1" ht="21" customHeight="1" x14ac:dyDescent="0.2">
      <c r="A91" s="12" t="s">
        <v>168</v>
      </c>
      <c r="B91" s="18" t="s">
        <v>136</v>
      </c>
      <c r="C91" s="14" t="s">
        <v>137</v>
      </c>
      <c r="D91" s="32"/>
    </row>
    <row r="92" spans="1:4" s="7" customFormat="1" ht="21" customHeight="1" x14ac:dyDescent="0.2">
      <c r="A92" s="12" t="s">
        <v>169</v>
      </c>
      <c r="B92" s="18" t="s">
        <v>138</v>
      </c>
      <c r="C92" s="14" t="s">
        <v>165</v>
      </c>
      <c r="D92" s="32"/>
    </row>
    <row r="93" spans="1:4" x14ac:dyDescent="0.25">
      <c r="B93" s="1"/>
    </row>
  </sheetData>
  <sheetProtection sheet="1" objects="1" scenarios="1"/>
  <mergeCells count="3">
    <mergeCell ref="A1:D1"/>
    <mergeCell ref="A3:D3"/>
    <mergeCell ref="A2:E2"/>
  </mergeCells>
  <pageMargins left="0.47244094488188981" right="0.39370078740157483" top="0.47" bottom="0.52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opLeftCell="A81" zoomScaleNormal="100" workbookViewId="0">
      <selection activeCell="C86" sqref="C86"/>
    </sheetView>
  </sheetViews>
  <sheetFormatPr baseColWidth="10" defaultColWidth="11.42578125" defaultRowHeight="15" x14ac:dyDescent="0.25"/>
  <cols>
    <col min="1" max="1" width="8.140625" style="2" customWidth="1"/>
    <col min="2" max="2" width="71.28515625" style="2" customWidth="1"/>
    <col min="3" max="4" width="7.28515625" style="2" customWidth="1"/>
    <col min="5" max="5" width="16" style="21" customWidth="1"/>
    <col min="6" max="16384" width="11.42578125" style="2"/>
  </cols>
  <sheetData>
    <row r="1" spans="1:5" s="4" customFormat="1" ht="40.15" customHeight="1" thickBot="1" x14ac:dyDescent="0.25">
      <c r="A1" s="33" t="s">
        <v>139</v>
      </c>
      <c r="B1" s="34"/>
      <c r="C1" s="34"/>
      <c r="D1" s="34"/>
      <c r="E1" s="35"/>
    </row>
    <row r="2" spans="1:5" s="4" customFormat="1" ht="103.5" customHeight="1" x14ac:dyDescent="0.2">
      <c r="A2" s="37" t="s">
        <v>199</v>
      </c>
      <c r="B2" s="37"/>
      <c r="C2" s="37"/>
      <c r="D2" s="37"/>
      <c r="E2" s="37"/>
    </row>
    <row r="3" spans="1:5" s="4" customFormat="1" ht="11.45" customHeight="1" x14ac:dyDescent="0.2">
      <c r="A3" s="5"/>
      <c r="B3" s="5"/>
      <c r="C3" s="5"/>
      <c r="D3" s="5"/>
      <c r="E3" s="24"/>
    </row>
    <row r="4" spans="1:5" s="6" customFormat="1" ht="28.15" customHeight="1" x14ac:dyDescent="0.2">
      <c r="A4" s="36" t="s">
        <v>132</v>
      </c>
      <c r="B4" s="36"/>
      <c r="C4" s="36"/>
      <c r="D4" s="36"/>
      <c r="E4" s="36"/>
    </row>
    <row r="5" spans="1:5" s="7" customFormat="1" ht="40.5" customHeight="1" x14ac:dyDescent="0.2">
      <c r="B5" s="8" t="s">
        <v>61</v>
      </c>
      <c r="C5" s="8" t="s">
        <v>140</v>
      </c>
      <c r="D5" s="8" t="s">
        <v>148</v>
      </c>
      <c r="E5" s="25" t="s">
        <v>198</v>
      </c>
    </row>
    <row r="6" spans="1:5" s="7" customFormat="1" ht="21" customHeight="1" x14ac:dyDescent="0.2">
      <c r="A6" s="9">
        <v>1</v>
      </c>
      <c r="B6" s="10" t="s">
        <v>63</v>
      </c>
      <c r="C6" s="11"/>
      <c r="D6" s="11"/>
      <c r="E6" s="26"/>
    </row>
    <row r="7" spans="1:5" s="7" customFormat="1" ht="21" customHeight="1" x14ac:dyDescent="0.2">
      <c r="A7" s="12" t="s">
        <v>64</v>
      </c>
      <c r="B7" s="13" t="s">
        <v>1</v>
      </c>
      <c r="C7" s="14">
        <v>24</v>
      </c>
      <c r="D7" s="14" t="s">
        <v>148</v>
      </c>
      <c r="E7" s="27">
        <f>+BPU!D6*DQE!C7</f>
        <v>0</v>
      </c>
    </row>
    <row r="8" spans="1:5" s="7" customFormat="1" ht="21" customHeight="1" x14ac:dyDescent="0.2">
      <c r="A8" s="9">
        <v>2</v>
      </c>
      <c r="B8" s="10" t="s">
        <v>3</v>
      </c>
      <c r="C8" s="11"/>
      <c r="D8" s="11"/>
      <c r="E8" s="26"/>
    </row>
    <row r="9" spans="1:5" s="7" customFormat="1" ht="21" customHeight="1" x14ac:dyDescent="0.2">
      <c r="A9" s="12" t="s">
        <v>72</v>
      </c>
      <c r="B9" s="13" t="s">
        <v>4</v>
      </c>
      <c r="C9" s="14">
        <v>20</v>
      </c>
      <c r="D9" s="14" t="s">
        <v>148</v>
      </c>
      <c r="E9" s="27">
        <f>+BPU!D8*DQE!C9</f>
        <v>0</v>
      </c>
    </row>
    <row r="10" spans="1:5" s="7" customFormat="1" ht="21" customHeight="1" x14ac:dyDescent="0.2">
      <c r="A10" s="12" t="s">
        <v>73</v>
      </c>
      <c r="B10" s="13" t="s">
        <v>5</v>
      </c>
      <c r="C10" s="14">
        <v>20</v>
      </c>
      <c r="D10" s="14" t="s">
        <v>148</v>
      </c>
      <c r="E10" s="27">
        <f>+BPU!D9*DQE!C10</f>
        <v>0</v>
      </c>
    </row>
    <row r="11" spans="1:5" s="7" customFormat="1" ht="21" customHeight="1" x14ac:dyDescent="0.2">
      <c r="A11" s="12" t="s">
        <v>74</v>
      </c>
      <c r="B11" s="13" t="s">
        <v>6</v>
      </c>
      <c r="C11" s="14">
        <v>20</v>
      </c>
      <c r="D11" s="14" t="s">
        <v>148</v>
      </c>
      <c r="E11" s="27">
        <f>+BPU!D10*DQE!C11</f>
        <v>0</v>
      </c>
    </row>
    <row r="12" spans="1:5" s="7" customFormat="1" ht="21" customHeight="1" x14ac:dyDescent="0.2">
      <c r="A12" s="12" t="s">
        <v>75</v>
      </c>
      <c r="B12" s="18" t="s">
        <v>7</v>
      </c>
      <c r="C12" s="14">
        <v>20</v>
      </c>
      <c r="D12" s="14" t="s">
        <v>148</v>
      </c>
      <c r="E12" s="27">
        <f>+BPU!D11*DQE!C12</f>
        <v>0</v>
      </c>
    </row>
    <row r="13" spans="1:5" s="7" customFormat="1" ht="21" customHeight="1" x14ac:dyDescent="0.2">
      <c r="A13" s="12" t="s">
        <v>76</v>
      </c>
      <c r="B13" s="18" t="s">
        <v>8</v>
      </c>
      <c r="C13" s="14">
        <v>20</v>
      </c>
      <c r="D13" s="14" t="s">
        <v>148</v>
      </c>
      <c r="E13" s="27">
        <f>+BPU!D12*DQE!C13</f>
        <v>0</v>
      </c>
    </row>
    <row r="14" spans="1:5" s="7" customFormat="1" ht="21" customHeight="1" x14ac:dyDescent="0.2">
      <c r="A14" s="12" t="s">
        <v>77</v>
      </c>
      <c r="B14" s="18" t="s">
        <v>65</v>
      </c>
      <c r="C14" s="14">
        <v>16</v>
      </c>
      <c r="D14" s="14" t="s">
        <v>148</v>
      </c>
      <c r="E14" s="27">
        <f>+BPU!D13*DQE!C14</f>
        <v>0</v>
      </c>
    </row>
    <row r="15" spans="1:5" s="7" customFormat="1" ht="21" customHeight="1" x14ac:dyDescent="0.2">
      <c r="A15" s="12" t="s">
        <v>78</v>
      </c>
      <c r="B15" s="18" t="s">
        <v>9</v>
      </c>
      <c r="C15" s="14">
        <v>16</v>
      </c>
      <c r="D15" s="14" t="s">
        <v>165</v>
      </c>
      <c r="E15" s="27">
        <f>+BPU!D14*DQE!C15</f>
        <v>0</v>
      </c>
    </row>
    <row r="16" spans="1:5" s="7" customFormat="1" ht="21" customHeight="1" x14ac:dyDescent="0.2">
      <c r="A16" s="12" t="s">
        <v>79</v>
      </c>
      <c r="B16" s="18" t="s">
        <v>10</v>
      </c>
      <c r="C16" s="14">
        <v>16</v>
      </c>
      <c r="D16" s="14" t="s">
        <v>148</v>
      </c>
      <c r="E16" s="27">
        <f>+BPU!D15*DQE!C16</f>
        <v>0</v>
      </c>
    </row>
    <row r="17" spans="1:5" s="7" customFormat="1" ht="21" customHeight="1" x14ac:dyDescent="0.2">
      <c r="A17" s="12" t="s">
        <v>80</v>
      </c>
      <c r="B17" s="18" t="s">
        <v>11</v>
      </c>
      <c r="C17" s="14">
        <v>80</v>
      </c>
      <c r="D17" s="14" t="s">
        <v>148</v>
      </c>
      <c r="E17" s="27">
        <f>+BPU!D16*DQE!C17</f>
        <v>0</v>
      </c>
    </row>
    <row r="18" spans="1:5" s="7" customFormat="1" ht="21" customHeight="1" x14ac:dyDescent="0.2">
      <c r="A18" s="9">
        <v>3</v>
      </c>
      <c r="B18" s="10" t="s">
        <v>12</v>
      </c>
      <c r="C18" s="11"/>
      <c r="D18" s="11"/>
      <c r="E18" s="26"/>
    </row>
    <row r="19" spans="1:5" s="7" customFormat="1" ht="21" customHeight="1" x14ac:dyDescent="0.2">
      <c r="A19" s="15" t="s">
        <v>81</v>
      </c>
      <c r="B19" s="16" t="s">
        <v>13</v>
      </c>
      <c r="C19" s="17"/>
      <c r="D19" s="17"/>
      <c r="E19" s="28"/>
    </row>
    <row r="20" spans="1:5" s="7" customFormat="1" ht="21" customHeight="1" x14ac:dyDescent="0.2">
      <c r="A20" s="12" t="s">
        <v>82</v>
      </c>
      <c r="B20" s="18" t="s">
        <v>14</v>
      </c>
      <c r="C20" s="14">
        <v>40</v>
      </c>
      <c r="D20" s="14" t="s">
        <v>149</v>
      </c>
      <c r="E20" s="27">
        <f>+BPU!D19*DQE!C20</f>
        <v>0</v>
      </c>
    </row>
    <row r="21" spans="1:5" s="7" customFormat="1" ht="21" customHeight="1" x14ac:dyDescent="0.2">
      <c r="A21" s="12" t="s">
        <v>83</v>
      </c>
      <c r="B21" s="18" t="s">
        <v>150</v>
      </c>
      <c r="C21" s="14">
        <v>20</v>
      </c>
      <c r="D21" s="14" t="s">
        <v>148</v>
      </c>
      <c r="E21" s="27">
        <f>+BPU!D20*DQE!C21</f>
        <v>0</v>
      </c>
    </row>
    <row r="22" spans="1:5" s="7" customFormat="1" ht="21" customHeight="1" x14ac:dyDescent="0.2">
      <c r="A22" s="12" t="s">
        <v>84</v>
      </c>
      <c r="B22" s="18" t="s">
        <v>16</v>
      </c>
      <c r="C22" s="14">
        <v>20</v>
      </c>
      <c r="D22" s="14" t="s">
        <v>166</v>
      </c>
      <c r="E22" s="27">
        <f>+BPU!D21*DQE!C22</f>
        <v>0</v>
      </c>
    </row>
    <row r="23" spans="1:5" s="7" customFormat="1" ht="21" customHeight="1" x14ac:dyDescent="0.2">
      <c r="A23" s="12" t="s">
        <v>85</v>
      </c>
      <c r="B23" s="18" t="s">
        <v>17</v>
      </c>
      <c r="C23" s="14">
        <v>20</v>
      </c>
      <c r="D23" s="14" t="s">
        <v>148</v>
      </c>
      <c r="E23" s="27">
        <f>+BPU!D22*DQE!C23</f>
        <v>0</v>
      </c>
    </row>
    <row r="24" spans="1:5" s="7" customFormat="1" ht="21" customHeight="1" x14ac:dyDescent="0.2">
      <c r="A24" s="12" t="s">
        <v>86</v>
      </c>
      <c r="B24" s="18" t="s">
        <v>18</v>
      </c>
      <c r="C24" s="14">
        <v>20</v>
      </c>
      <c r="D24" s="14" t="s">
        <v>148</v>
      </c>
      <c r="E24" s="27">
        <f>+BPU!D23*DQE!C24</f>
        <v>0</v>
      </c>
    </row>
    <row r="25" spans="1:5" s="7" customFormat="1" ht="21" customHeight="1" x14ac:dyDescent="0.2">
      <c r="A25" s="15" t="s">
        <v>87</v>
      </c>
      <c r="B25" s="16" t="s">
        <v>19</v>
      </c>
      <c r="C25" s="17"/>
      <c r="D25" s="17"/>
      <c r="E25" s="28"/>
    </row>
    <row r="26" spans="1:5" s="7" customFormat="1" ht="21" customHeight="1" x14ac:dyDescent="0.2">
      <c r="A26" s="12" t="s">
        <v>88</v>
      </c>
      <c r="B26" s="18" t="s">
        <v>20</v>
      </c>
      <c r="C26" s="14">
        <v>40</v>
      </c>
      <c r="D26" s="14" t="s">
        <v>148</v>
      </c>
      <c r="E26" s="27">
        <f>+BPU!D25*DQE!C26</f>
        <v>0</v>
      </c>
    </row>
    <row r="27" spans="1:5" s="7" customFormat="1" ht="21" customHeight="1" x14ac:dyDescent="0.2">
      <c r="A27" s="12" t="s">
        <v>89</v>
      </c>
      <c r="B27" s="18" t="s">
        <v>21</v>
      </c>
      <c r="C27" s="14">
        <v>40</v>
      </c>
      <c r="D27" s="14" t="s">
        <v>166</v>
      </c>
      <c r="E27" s="27">
        <f>+BPU!D26*DQE!C27</f>
        <v>0</v>
      </c>
    </row>
    <row r="28" spans="1:5" s="7" customFormat="1" ht="21" customHeight="1" x14ac:dyDescent="0.2">
      <c r="A28" s="15" t="s">
        <v>90</v>
      </c>
      <c r="B28" s="16" t="s">
        <v>22</v>
      </c>
      <c r="C28" s="17"/>
      <c r="D28" s="17"/>
      <c r="E28" s="28"/>
    </row>
    <row r="29" spans="1:5" s="7" customFormat="1" ht="21" customHeight="1" x14ac:dyDescent="0.2">
      <c r="A29" s="12" t="s">
        <v>91</v>
      </c>
      <c r="B29" s="18" t="s">
        <v>23</v>
      </c>
      <c r="C29" s="14">
        <v>40</v>
      </c>
      <c r="D29" s="14" t="s">
        <v>148</v>
      </c>
      <c r="E29" s="27">
        <f>+BPU!D28*DQE!C29</f>
        <v>0</v>
      </c>
    </row>
    <row r="30" spans="1:5" s="7" customFormat="1" ht="21" customHeight="1" x14ac:dyDescent="0.2">
      <c r="A30" s="12" t="s">
        <v>92</v>
      </c>
      <c r="B30" s="18" t="s">
        <v>66</v>
      </c>
      <c r="C30" s="14">
        <v>80</v>
      </c>
      <c r="D30" s="14" t="s">
        <v>166</v>
      </c>
      <c r="E30" s="27">
        <f>+BPU!D29*DQE!C30</f>
        <v>0</v>
      </c>
    </row>
    <row r="31" spans="1:5" s="7" customFormat="1" ht="21" customHeight="1" x14ac:dyDescent="0.2">
      <c r="A31" s="12" t="s">
        <v>93</v>
      </c>
      <c r="B31" s="18" t="s">
        <v>67</v>
      </c>
      <c r="C31" s="14">
        <v>80</v>
      </c>
      <c r="D31" s="14" t="s">
        <v>166</v>
      </c>
      <c r="E31" s="27">
        <f>+BPU!D30*DQE!C31</f>
        <v>0</v>
      </c>
    </row>
    <row r="32" spans="1:5" s="7" customFormat="1" ht="21" customHeight="1" x14ac:dyDescent="0.2">
      <c r="A32" s="12" t="s">
        <v>94</v>
      </c>
      <c r="B32" s="18" t="s">
        <v>68</v>
      </c>
      <c r="C32" s="14">
        <v>80</v>
      </c>
      <c r="D32" s="14" t="s">
        <v>166</v>
      </c>
      <c r="E32" s="27">
        <f>+BPU!D31*DQE!C32</f>
        <v>0</v>
      </c>
    </row>
    <row r="33" spans="1:5" s="7" customFormat="1" ht="21" customHeight="1" x14ac:dyDescent="0.2">
      <c r="A33" s="15" t="s">
        <v>95</v>
      </c>
      <c r="B33" s="16" t="s">
        <v>24</v>
      </c>
      <c r="C33" s="17"/>
      <c r="D33" s="17"/>
      <c r="E33" s="28"/>
    </row>
    <row r="34" spans="1:5" s="7" customFormat="1" ht="27" customHeight="1" x14ac:dyDescent="0.2">
      <c r="A34" s="12" t="s">
        <v>96</v>
      </c>
      <c r="B34" s="18" t="s">
        <v>25</v>
      </c>
      <c r="C34" s="14">
        <v>40</v>
      </c>
      <c r="D34" s="14" t="s">
        <v>148</v>
      </c>
      <c r="E34" s="27">
        <f>+BPU!D33*DQE!C34</f>
        <v>0</v>
      </c>
    </row>
    <row r="35" spans="1:5" s="7" customFormat="1" ht="27" customHeight="1" x14ac:dyDescent="0.2">
      <c r="A35" s="12" t="s">
        <v>97</v>
      </c>
      <c r="B35" s="18" t="s">
        <v>26</v>
      </c>
      <c r="C35" s="14">
        <v>120</v>
      </c>
      <c r="D35" s="14" t="s">
        <v>166</v>
      </c>
      <c r="E35" s="27">
        <f>+BPU!D34*DQE!C35</f>
        <v>0</v>
      </c>
    </row>
    <row r="36" spans="1:5" s="7" customFormat="1" ht="27" customHeight="1" x14ac:dyDescent="0.2">
      <c r="A36" s="12" t="s">
        <v>98</v>
      </c>
      <c r="B36" s="18" t="s">
        <v>27</v>
      </c>
      <c r="C36" s="14">
        <v>120</v>
      </c>
      <c r="D36" s="14" t="s">
        <v>166</v>
      </c>
      <c r="E36" s="27">
        <f>+BPU!D35*DQE!C36</f>
        <v>0</v>
      </c>
    </row>
    <row r="37" spans="1:5" s="7" customFormat="1" ht="21" customHeight="1" x14ac:dyDescent="0.2">
      <c r="A37" s="12" t="s">
        <v>99</v>
      </c>
      <c r="B37" s="18" t="s">
        <v>28</v>
      </c>
      <c r="C37" s="14">
        <v>120</v>
      </c>
      <c r="D37" s="14" t="s">
        <v>148</v>
      </c>
      <c r="E37" s="27">
        <f>+BPU!D36*DQE!C37</f>
        <v>0</v>
      </c>
    </row>
    <row r="38" spans="1:5" s="7" customFormat="1" ht="21" customHeight="1" x14ac:dyDescent="0.2">
      <c r="A38" s="12" t="s">
        <v>100</v>
      </c>
      <c r="B38" s="18" t="s">
        <v>29</v>
      </c>
      <c r="C38" s="14">
        <v>40</v>
      </c>
      <c r="D38" s="14" t="s">
        <v>148</v>
      </c>
      <c r="E38" s="27">
        <f>+BPU!D37*DQE!C38</f>
        <v>0</v>
      </c>
    </row>
    <row r="39" spans="1:5" s="7" customFormat="1" ht="21" customHeight="1" x14ac:dyDescent="0.2">
      <c r="A39" s="12" t="s">
        <v>101</v>
      </c>
      <c r="B39" s="18" t="s">
        <v>30</v>
      </c>
      <c r="C39" s="14">
        <v>40</v>
      </c>
      <c r="D39" s="14" t="s">
        <v>148</v>
      </c>
      <c r="E39" s="27">
        <f>+BPU!D38*DQE!C39</f>
        <v>0</v>
      </c>
    </row>
    <row r="40" spans="1:5" s="7" customFormat="1" ht="21" customHeight="1" x14ac:dyDescent="0.2">
      <c r="A40" s="12" t="s">
        <v>102</v>
      </c>
      <c r="B40" s="18" t="s">
        <v>31</v>
      </c>
      <c r="C40" s="14">
        <v>40</v>
      </c>
      <c r="D40" s="14" t="s">
        <v>148</v>
      </c>
      <c r="E40" s="27">
        <f>+BPU!D39*DQE!C40</f>
        <v>0</v>
      </c>
    </row>
    <row r="41" spans="1:5" s="7" customFormat="1" ht="24" x14ac:dyDescent="0.2">
      <c r="A41" s="12" t="s">
        <v>185</v>
      </c>
      <c r="B41" s="18" t="s">
        <v>186</v>
      </c>
      <c r="C41" s="14">
        <v>2</v>
      </c>
      <c r="D41" s="14" t="s">
        <v>151</v>
      </c>
      <c r="E41" s="27">
        <f>+BPU!D40*DQE!C41</f>
        <v>0</v>
      </c>
    </row>
    <row r="42" spans="1:5" s="7" customFormat="1" ht="24" x14ac:dyDescent="0.2">
      <c r="A42" s="12" t="s">
        <v>187</v>
      </c>
      <c r="B42" s="18" t="s">
        <v>188</v>
      </c>
      <c r="C42" s="14">
        <v>2</v>
      </c>
      <c r="D42" s="14" t="s">
        <v>151</v>
      </c>
      <c r="E42" s="27">
        <f>+BPU!D41*DQE!C42</f>
        <v>0</v>
      </c>
    </row>
    <row r="43" spans="1:5" s="7" customFormat="1" ht="24" x14ac:dyDescent="0.2">
      <c r="A43" s="12" t="s">
        <v>189</v>
      </c>
      <c r="B43" s="18" t="s">
        <v>190</v>
      </c>
      <c r="C43" s="14">
        <v>2</v>
      </c>
      <c r="D43" s="14" t="s">
        <v>151</v>
      </c>
      <c r="E43" s="27">
        <f>+BPU!D42*DQE!C43</f>
        <v>0</v>
      </c>
    </row>
    <row r="44" spans="1:5" s="7" customFormat="1" ht="24" x14ac:dyDescent="0.2">
      <c r="A44" s="12" t="s">
        <v>191</v>
      </c>
      <c r="B44" s="18" t="s">
        <v>192</v>
      </c>
      <c r="C44" s="14">
        <v>2</v>
      </c>
      <c r="D44" s="14" t="s">
        <v>151</v>
      </c>
      <c r="E44" s="27">
        <f>+BPU!D43*DQE!C44</f>
        <v>0</v>
      </c>
    </row>
    <row r="45" spans="1:5" s="7" customFormat="1" ht="21" customHeight="1" x14ac:dyDescent="0.2">
      <c r="A45" s="12" t="s">
        <v>147</v>
      </c>
      <c r="B45" s="18" t="s">
        <v>152</v>
      </c>
      <c r="C45" s="14">
        <v>24</v>
      </c>
      <c r="D45" s="14" t="s">
        <v>149</v>
      </c>
      <c r="E45" s="27">
        <f>+BPU!D44*DQE!C45</f>
        <v>0</v>
      </c>
    </row>
    <row r="46" spans="1:5" s="7" customFormat="1" ht="21" customHeight="1" x14ac:dyDescent="0.2">
      <c r="A46" s="15" t="s">
        <v>103</v>
      </c>
      <c r="B46" s="16" t="s">
        <v>131</v>
      </c>
      <c r="C46" s="17"/>
      <c r="D46" s="17"/>
      <c r="E46" s="28"/>
    </row>
    <row r="47" spans="1:5" s="7" customFormat="1" ht="27" customHeight="1" x14ac:dyDescent="0.2">
      <c r="A47" s="12" t="s">
        <v>104</v>
      </c>
      <c r="B47" s="18" t="s">
        <v>32</v>
      </c>
      <c r="C47" s="14">
        <v>40</v>
      </c>
      <c r="D47" s="14" t="s">
        <v>148</v>
      </c>
      <c r="E47" s="27">
        <f>+BPU!D46*DQE!C47</f>
        <v>0</v>
      </c>
    </row>
    <row r="48" spans="1:5" s="7" customFormat="1" ht="27" customHeight="1" x14ac:dyDescent="0.2">
      <c r="A48" s="12" t="s">
        <v>105</v>
      </c>
      <c r="B48" s="18" t="s">
        <v>33</v>
      </c>
      <c r="C48" s="14">
        <v>120</v>
      </c>
      <c r="D48" s="14" t="s">
        <v>166</v>
      </c>
      <c r="E48" s="27">
        <f>+BPU!D47*DQE!C48</f>
        <v>0</v>
      </c>
    </row>
    <row r="49" spans="1:5" s="7" customFormat="1" ht="27" customHeight="1" x14ac:dyDescent="0.2">
      <c r="A49" s="12" t="s">
        <v>106</v>
      </c>
      <c r="B49" s="18" t="s">
        <v>34</v>
      </c>
      <c r="C49" s="14">
        <v>120</v>
      </c>
      <c r="D49" s="14" t="s">
        <v>166</v>
      </c>
      <c r="E49" s="27">
        <f>+BPU!D48*DQE!C49</f>
        <v>0</v>
      </c>
    </row>
    <row r="50" spans="1:5" s="7" customFormat="1" ht="21" customHeight="1" x14ac:dyDescent="0.2">
      <c r="A50" s="15" t="s">
        <v>153</v>
      </c>
      <c r="B50" s="16" t="s">
        <v>154</v>
      </c>
      <c r="C50" s="17"/>
      <c r="D50" s="17"/>
      <c r="E50" s="28"/>
    </row>
    <row r="51" spans="1:5" s="7" customFormat="1" ht="21" customHeight="1" x14ac:dyDescent="0.2">
      <c r="A51" s="12" t="s">
        <v>177</v>
      </c>
      <c r="B51" s="18" t="s">
        <v>35</v>
      </c>
      <c r="C51" s="14">
        <v>60</v>
      </c>
      <c r="D51" s="14" t="s">
        <v>148</v>
      </c>
      <c r="E51" s="27">
        <f>+BPU!D50*DQE!C51</f>
        <v>0</v>
      </c>
    </row>
    <row r="52" spans="1:5" s="7" customFormat="1" ht="21" customHeight="1" x14ac:dyDescent="0.2">
      <c r="A52" s="12" t="s">
        <v>178</v>
      </c>
      <c r="B52" s="18" t="s">
        <v>36</v>
      </c>
      <c r="C52" s="14">
        <v>60</v>
      </c>
      <c r="D52" s="14" t="s">
        <v>166</v>
      </c>
      <c r="E52" s="27">
        <f>+BPU!D51*DQE!C52</f>
        <v>0</v>
      </c>
    </row>
    <row r="53" spans="1:5" s="7" customFormat="1" ht="21" customHeight="1" x14ac:dyDescent="0.2">
      <c r="A53" s="12" t="s">
        <v>179</v>
      </c>
      <c r="B53" s="18" t="s">
        <v>37</v>
      </c>
      <c r="C53" s="14">
        <v>60</v>
      </c>
      <c r="D53" s="14" t="s">
        <v>166</v>
      </c>
      <c r="E53" s="27">
        <f>+BPU!D52*DQE!C53</f>
        <v>0</v>
      </c>
    </row>
    <row r="54" spans="1:5" s="7" customFormat="1" ht="21" customHeight="1" x14ac:dyDescent="0.2">
      <c r="A54" s="12" t="s">
        <v>180</v>
      </c>
      <c r="B54" s="18" t="s">
        <v>38</v>
      </c>
      <c r="C54" s="14">
        <v>60</v>
      </c>
      <c r="D54" s="14" t="s">
        <v>166</v>
      </c>
      <c r="E54" s="27">
        <f>+BPU!D53*DQE!C54</f>
        <v>0</v>
      </c>
    </row>
    <row r="55" spans="1:5" s="7" customFormat="1" ht="21" customHeight="1" x14ac:dyDescent="0.2">
      <c r="A55" s="15" t="s">
        <v>155</v>
      </c>
      <c r="B55" s="16" t="s">
        <v>167</v>
      </c>
      <c r="C55" s="17"/>
      <c r="D55" s="17"/>
      <c r="E55" s="28"/>
    </row>
    <row r="56" spans="1:5" s="7" customFormat="1" ht="21" customHeight="1" x14ac:dyDescent="0.2">
      <c r="A56" s="12" t="s">
        <v>181</v>
      </c>
      <c r="B56" s="18" t="s">
        <v>35</v>
      </c>
      <c r="C56" s="14">
        <v>60</v>
      </c>
      <c r="D56" s="14" t="s">
        <v>148</v>
      </c>
      <c r="E56" s="27">
        <f>+BPU!D60*DQE!C56</f>
        <v>0</v>
      </c>
    </row>
    <row r="57" spans="1:5" s="7" customFormat="1" ht="21" customHeight="1" x14ac:dyDescent="0.2">
      <c r="A57" s="12" t="s">
        <v>182</v>
      </c>
      <c r="B57" s="18" t="s">
        <v>36</v>
      </c>
      <c r="C57" s="14">
        <v>60</v>
      </c>
      <c r="D57" s="14" t="s">
        <v>166</v>
      </c>
      <c r="E57" s="27">
        <f>+BPU!D61*DQE!C57</f>
        <v>0</v>
      </c>
    </row>
    <row r="58" spans="1:5" s="7" customFormat="1" ht="21" customHeight="1" x14ac:dyDescent="0.2">
      <c r="A58" s="12" t="s">
        <v>183</v>
      </c>
      <c r="B58" s="18" t="s">
        <v>37</v>
      </c>
      <c r="C58" s="14">
        <v>60</v>
      </c>
      <c r="D58" s="14" t="s">
        <v>166</v>
      </c>
      <c r="E58" s="27">
        <f>+BPU!D62*DQE!C58</f>
        <v>0</v>
      </c>
    </row>
    <row r="59" spans="1:5" s="7" customFormat="1" ht="21" customHeight="1" x14ac:dyDescent="0.2">
      <c r="A59" s="12" t="s">
        <v>184</v>
      </c>
      <c r="B59" s="18" t="s">
        <v>38</v>
      </c>
      <c r="C59" s="14">
        <v>60</v>
      </c>
      <c r="D59" s="14" t="s">
        <v>166</v>
      </c>
      <c r="E59" s="27">
        <f>+BPU!D63*DQE!C59</f>
        <v>0</v>
      </c>
    </row>
    <row r="60" spans="1:5" s="7" customFormat="1" ht="21" customHeight="1" x14ac:dyDescent="0.2">
      <c r="A60" s="15" t="s">
        <v>107</v>
      </c>
      <c r="B60" s="16" t="s">
        <v>39</v>
      </c>
      <c r="C60" s="17"/>
      <c r="D60" s="17"/>
      <c r="E60" s="28"/>
    </row>
    <row r="61" spans="1:5" s="7" customFormat="1" ht="21" customHeight="1" x14ac:dyDescent="0.2">
      <c r="A61" s="12" t="s">
        <v>108</v>
      </c>
      <c r="B61" s="18" t="s">
        <v>40</v>
      </c>
      <c r="C61" s="14">
        <v>80</v>
      </c>
      <c r="D61" s="14" t="s">
        <v>148</v>
      </c>
      <c r="E61" s="27">
        <f>+BPU!D60*DQE!C61</f>
        <v>0</v>
      </c>
    </row>
    <row r="62" spans="1:5" s="7" customFormat="1" ht="21" customHeight="1" x14ac:dyDescent="0.2">
      <c r="A62" s="12" t="s">
        <v>117</v>
      </c>
      <c r="B62" s="18" t="s">
        <v>70</v>
      </c>
      <c r="C62" s="14">
        <v>40</v>
      </c>
      <c r="D62" s="14" t="s">
        <v>166</v>
      </c>
      <c r="E62" s="27">
        <f>+BPU!D61*DQE!C62</f>
        <v>0</v>
      </c>
    </row>
    <row r="63" spans="1:5" s="7" customFormat="1" ht="21" customHeight="1" x14ac:dyDescent="0.2">
      <c r="A63" s="12" t="s">
        <v>118</v>
      </c>
      <c r="B63" s="18" t="s">
        <v>71</v>
      </c>
      <c r="C63" s="14">
        <v>40</v>
      </c>
      <c r="D63" s="14" t="s">
        <v>166</v>
      </c>
      <c r="E63" s="27">
        <f>+BPU!D62*DQE!C63</f>
        <v>0</v>
      </c>
    </row>
    <row r="64" spans="1:5" s="7" customFormat="1" ht="27" customHeight="1" x14ac:dyDescent="0.2">
      <c r="A64" s="12" t="s">
        <v>119</v>
      </c>
      <c r="B64" s="18" t="s">
        <v>41</v>
      </c>
      <c r="C64" s="14">
        <v>40</v>
      </c>
      <c r="D64" s="14" t="s">
        <v>149</v>
      </c>
      <c r="E64" s="27">
        <f>+BPU!D63*DQE!C64</f>
        <v>0</v>
      </c>
    </row>
    <row r="65" spans="1:5" s="7" customFormat="1" ht="21" customHeight="1" x14ac:dyDescent="0.2">
      <c r="A65" s="15" t="s">
        <v>109</v>
      </c>
      <c r="B65" s="16" t="s">
        <v>42</v>
      </c>
      <c r="C65" s="17"/>
      <c r="D65" s="17"/>
      <c r="E65" s="28"/>
    </row>
    <row r="66" spans="1:5" s="7" customFormat="1" ht="27" customHeight="1" x14ac:dyDescent="0.2">
      <c r="A66" s="12" t="s">
        <v>110</v>
      </c>
      <c r="B66" s="18" t="s">
        <v>43</v>
      </c>
      <c r="C66" s="14">
        <v>40</v>
      </c>
      <c r="D66" s="14" t="s">
        <v>149</v>
      </c>
      <c r="E66" s="27">
        <f>+BPU!D65*DQE!C66</f>
        <v>0</v>
      </c>
    </row>
    <row r="67" spans="1:5" s="7" customFormat="1" ht="21" customHeight="1" x14ac:dyDescent="0.2">
      <c r="A67" s="15" t="s">
        <v>111</v>
      </c>
      <c r="B67" s="16" t="s">
        <v>44</v>
      </c>
      <c r="C67" s="17"/>
      <c r="D67" s="17"/>
      <c r="E67" s="28"/>
    </row>
    <row r="68" spans="1:5" s="7" customFormat="1" ht="21" customHeight="1" x14ac:dyDescent="0.2">
      <c r="A68" s="12" t="s">
        <v>112</v>
      </c>
      <c r="B68" s="18" t="s">
        <v>45</v>
      </c>
      <c r="C68" s="14">
        <v>40</v>
      </c>
      <c r="D68" s="14" t="s">
        <v>166</v>
      </c>
      <c r="E68" s="27">
        <f>+BPU!D67*DQE!C68</f>
        <v>0</v>
      </c>
    </row>
    <row r="69" spans="1:5" s="7" customFormat="1" ht="27" customHeight="1" x14ac:dyDescent="0.2">
      <c r="A69" s="12" t="s">
        <v>120</v>
      </c>
      <c r="B69" s="18" t="s">
        <v>69</v>
      </c>
      <c r="C69" s="14">
        <v>40</v>
      </c>
      <c r="D69" s="14" t="s">
        <v>166</v>
      </c>
      <c r="E69" s="27">
        <f>+BPU!D68*DQE!C69</f>
        <v>0</v>
      </c>
    </row>
    <row r="70" spans="1:5" s="7" customFormat="1" ht="21" customHeight="1" x14ac:dyDescent="0.2">
      <c r="A70" s="9">
        <v>4</v>
      </c>
      <c r="B70" s="10" t="s">
        <v>46</v>
      </c>
      <c r="C70" s="11"/>
      <c r="D70" s="11"/>
      <c r="E70" s="26"/>
    </row>
    <row r="71" spans="1:5" s="7" customFormat="1" ht="21" customHeight="1" x14ac:dyDescent="0.2">
      <c r="A71" s="15" t="s">
        <v>113</v>
      </c>
      <c r="B71" s="16" t="s">
        <v>47</v>
      </c>
      <c r="C71" s="17"/>
      <c r="D71" s="17"/>
      <c r="E71" s="28"/>
    </row>
    <row r="72" spans="1:5" s="7" customFormat="1" ht="21" customHeight="1" x14ac:dyDescent="0.2">
      <c r="A72" s="12" t="s">
        <v>114</v>
      </c>
      <c r="B72" s="18" t="s">
        <v>48</v>
      </c>
      <c r="C72" s="14">
        <v>16</v>
      </c>
      <c r="D72" s="14" t="s">
        <v>148</v>
      </c>
      <c r="E72" s="27">
        <f>+BPU!D71*DQE!C72</f>
        <v>0</v>
      </c>
    </row>
    <row r="73" spans="1:5" s="7" customFormat="1" ht="21" customHeight="1" x14ac:dyDescent="0.2">
      <c r="A73" s="12" t="s">
        <v>121</v>
      </c>
      <c r="B73" s="18" t="s">
        <v>49</v>
      </c>
      <c r="C73" s="14">
        <v>16</v>
      </c>
      <c r="D73" s="14" t="s">
        <v>148</v>
      </c>
      <c r="E73" s="27">
        <f>+BPU!D72*DQE!C73</f>
        <v>0</v>
      </c>
    </row>
    <row r="74" spans="1:5" s="7" customFormat="1" ht="21" customHeight="1" x14ac:dyDescent="0.2">
      <c r="A74" s="12" t="s">
        <v>122</v>
      </c>
      <c r="B74" s="18" t="s">
        <v>50</v>
      </c>
      <c r="C74" s="14">
        <v>16</v>
      </c>
      <c r="D74" s="14" t="s">
        <v>148</v>
      </c>
      <c r="E74" s="27">
        <f>+BPU!D73*DQE!C74</f>
        <v>0</v>
      </c>
    </row>
    <row r="75" spans="1:5" s="7" customFormat="1" ht="21" customHeight="1" x14ac:dyDescent="0.2">
      <c r="A75" s="12" t="s">
        <v>123</v>
      </c>
      <c r="B75" s="18" t="s">
        <v>51</v>
      </c>
      <c r="C75" s="14">
        <v>16</v>
      </c>
      <c r="D75" s="14" t="s">
        <v>148</v>
      </c>
      <c r="E75" s="27">
        <f>+BPU!D74*DQE!C75</f>
        <v>0</v>
      </c>
    </row>
    <row r="76" spans="1:5" s="7" customFormat="1" ht="21" customHeight="1" x14ac:dyDescent="0.2">
      <c r="A76" s="12" t="s">
        <v>124</v>
      </c>
      <c r="B76" s="18" t="s">
        <v>52</v>
      </c>
      <c r="C76" s="14">
        <v>16</v>
      </c>
      <c r="D76" s="14" t="s">
        <v>148</v>
      </c>
      <c r="E76" s="27">
        <f>+BPU!D75*DQE!C76</f>
        <v>0</v>
      </c>
    </row>
    <row r="77" spans="1:5" s="7" customFormat="1" ht="21" customHeight="1" x14ac:dyDescent="0.2">
      <c r="A77" s="15" t="s">
        <v>115</v>
      </c>
      <c r="B77" s="16" t="s">
        <v>53</v>
      </c>
      <c r="C77" s="17"/>
      <c r="D77" s="17"/>
      <c r="E77" s="28"/>
    </row>
    <row r="78" spans="1:5" s="7" customFormat="1" ht="21" customHeight="1" x14ac:dyDescent="0.2">
      <c r="A78" s="12" t="s">
        <v>116</v>
      </c>
      <c r="B78" s="18" t="s">
        <v>54</v>
      </c>
      <c r="C78" s="14">
        <v>16</v>
      </c>
      <c r="D78" s="14" t="s">
        <v>148</v>
      </c>
      <c r="E78" s="27">
        <f>+BPU!D77*DQE!C78</f>
        <v>0</v>
      </c>
    </row>
    <row r="79" spans="1:5" s="7" customFormat="1" ht="21" customHeight="1" x14ac:dyDescent="0.2">
      <c r="A79" s="12" t="s">
        <v>125</v>
      </c>
      <c r="B79" s="18" t="s">
        <v>55</v>
      </c>
      <c r="C79" s="14">
        <v>16</v>
      </c>
      <c r="D79" s="14" t="s">
        <v>148</v>
      </c>
      <c r="E79" s="27">
        <f>+BPU!D78*DQE!C79</f>
        <v>0</v>
      </c>
    </row>
    <row r="80" spans="1:5" s="7" customFormat="1" ht="21" customHeight="1" x14ac:dyDescent="0.2">
      <c r="A80" s="12" t="s">
        <v>126</v>
      </c>
      <c r="B80" s="18" t="s">
        <v>56</v>
      </c>
      <c r="C80" s="14">
        <v>16</v>
      </c>
      <c r="D80" s="14" t="s">
        <v>148</v>
      </c>
      <c r="E80" s="27">
        <f>+BPU!D79*DQE!C80</f>
        <v>0</v>
      </c>
    </row>
    <row r="81" spans="1:5" s="7" customFormat="1" ht="21" customHeight="1" x14ac:dyDescent="0.2">
      <c r="A81" s="12" t="s">
        <v>127</v>
      </c>
      <c r="B81" s="18" t="s">
        <v>57</v>
      </c>
      <c r="C81" s="14">
        <v>16</v>
      </c>
      <c r="D81" s="14" t="s">
        <v>148</v>
      </c>
      <c r="E81" s="27">
        <f>+BPU!D80*DQE!C81</f>
        <v>0</v>
      </c>
    </row>
    <row r="82" spans="1:5" s="7" customFormat="1" ht="21" customHeight="1" x14ac:dyDescent="0.2">
      <c r="A82" s="12" t="s">
        <v>128</v>
      </c>
      <c r="B82" s="18" t="s">
        <v>58</v>
      </c>
      <c r="C82" s="14">
        <v>16</v>
      </c>
      <c r="D82" s="14" t="s">
        <v>148</v>
      </c>
      <c r="E82" s="27">
        <f>+BPU!D81*DQE!C82</f>
        <v>0</v>
      </c>
    </row>
    <row r="83" spans="1:5" s="7" customFormat="1" ht="21" customHeight="1" x14ac:dyDescent="0.2">
      <c r="A83" s="12" t="s">
        <v>129</v>
      </c>
      <c r="B83" s="18" t="s">
        <v>59</v>
      </c>
      <c r="C83" s="14">
        <v>16</v>
      </c>
      <c r="D83" s="14" t="s">
        <v>148</v>
      </c>
      <c r="E83" s="27">
        <f>+BPU!D82*DQE!C83</f>
        <v>0</v>
      </c>
    </row>
    <row r="84" spans="1:5" s="7" customFormat="1" ht="21" customHeight="1" x14ac:dyDescent="0.2">
      <c r="A84" s="12" t="s">
        <v>130</v>
      </c>
      <c r="B84" s="18" t="s">
        <v>60</v>
      </c>
      <c r="C84" s="14">
        <v>16</v>
      </c>
      <c r="D84" s="14" t="s">
        <v>148</v>
      </c>
      <c r="E84" s="27">
        <f>+BPU!D83*DQE!C84</f>
        <v>0</v>
      </c>
    </row>
    <row r="85" spans="1:5" s="7" customFormat="1" ht="29.25" customHeight="1" x14ac:dyDescent="0.2">
      <c r="A85" s="9">
        <v>5</v>
      </c>
      <c r="B85" s="19" t="s">
        <v>170</v>
      </c>
      <c r="C85" s="11"/>
      <c r="D85" s="26"/>
      <c r="E85" s="26"/>
    </row>
    <row r="86" spans="1:5" s="7" customFormat="1" ht="21" customHeight="1" x14ac:dyDescent="0.2">
      <c r="A86" s="12" t="s">
        <v>134</v>
      </c>
      <c r="B86" s="18" t="s">
        <v>174</v>
      </c>
      <c r="C86" s="14">
        <v>10</v>
      </c>
      <c r="D86" s="30" t="s">
        <v>165</v>
      </c>
      <c r="E86" s="27">
        <f>+BPU!D85*DQE!C86</f>
        <v>0</v>
      </c>
    </row>
    <row r="87" spans="1:5" s="7" customFormat="1" ht="21" customHeight="1" x14ac:dyDescent="0.2">
      <c r="A87" s="12" t="s">
        <v>135</v>
      </c>
      <c r="B87" s="18" t="s">
        <v>175</v>
      </c>
      <c r="C87" s="14">
        <v>10</v>
      </c>
      <c r="D87" s="30" t="s">
        <v>165</v>
      </c>
      <c r="E87" s="27">
        <f>+BPU!D86*DQE!C87</f>
        <v>0</v>
      </c>
    </row>
    <row r="88" spans="1:5" s="7" customFormat="1" ht="21" customHeight="1" x14ac:dyDescent="0.2">
      <c r="A88" s="12" t="s">
        <v>171</v>
      </c>
      <c r="B88" s="18" t="s">
        <v>193</v>
      </c>
      <c r="C88" s="14">
        <v>30</v>
      </c>
      <c r="D88" s="30" t="s">
        <v>2</v>
      </c>
      <c r="E88" s="27">
        <f>+BPU!D87*DQE!C88</f>
        <v>0</v>
      </c>
    </row>
    <row r="89" spans="1:5" s="7" customFormat="1" ht="21" customHeight="1" x14ac:dyDescent="0.2">
      <c r="A89" s="12" t="s">
        <v>172</v>
      </c>
      <c r="B89" s="18" t="s">
        <v>194</v>
      </c>
      <c r="C89" s="14">
        <v>2</v>
      </c>
      <c r="D89" s="30" t="s">
        <v>195</v>
      </c>
      <c r="E89" s="31"/>
    </row>
    <row r="90" spans="1:5" s="7" customFormat="1" ht="23.25" customHeight="1" x14ac:dyDescent="0.2">
      <c r="A90" s="12" t="s">
        <v>173</v>
      </c>
      <c r="B90" s="18" t="s">
        <v>14</v>
      </c>
      <c r="C90" s="14">
        <v>2</v>
      </c>
      <c r="D90" s="30" t="s">
        <v>149</v>
      </c>
      <c r="E90" s="27">
        <f>+BPU!D89*DQE!C90</f>
        <v>0</v>
      </c>
    </row>
    <row r="91" spans="1:5" s="7" customFormat="1" ht="24" x14ac:dyDescent="0.2">
      <c r="A91" s="9">
        <v>6</v>
      </c>
      <c r="B91" s="19" t="s">
        <v>133</v>
      </c>
      <c r="C91" s="11"/>
      <c r="D91" s="11"/>
      <c r="E91" s="26"/>
    </row>
    <row r="92" spans="1:5" s="7" customFormat="1" ht="21" customHeight="1" x14ac:dyDescent="0.2">
      <c r="A92" s="12" t="s">
        <v>168</v>
      </c>
      <c r="B92" s="18" t="s">
        <v>136</v>
      </c>
      <c r="C92" s="14">
        <v>20</v>
      </c>
      <c r="D92" s="14" t="s">
        <v>137</v>
      </c>
      <c r="E92" s="27">
        <f>+BPU!D91*DQE!C92</f>
        <v>0</v>
      </c>
    </row>
    <row r="93" spans="1:5" s="7" customFormat="1" ht="21" customHeight="1" x14ac:dyDescent="0.2">
      <c r="A93" s="12" t="s">
        <v>169</v>
      </c>
      <c r="B93" s="18" t="s">
        <v>138</v>
      </c>
      <c r="C93" s="14">
        <v>60</v>
      </c>
      <c r="D93" s="14" t="s">
        <v>165</v>
      </c>
      <c r="E93" s="27">
        <f>+BPU!D92*DQE!C93</f>
        <v>0</v>
      </c>
    </row>
    <row r="94" spans="1:5" x14ac:dyDescent="0.25">
      <c r="B94" s="3"/>
    </row>
    <row r="95" spans="1:5" x14ac:dyDescent="0.25">
      <c r="B95" s="20" t="s">
        <v>141</v>
      </c>
      <c r="E95" s="21">
        <f>SUM(E7)</f>
        <v>0</v>
      </c>
    </row>
    <row r="96" spans="1:5" x14ac:dyDescent="0.25">
      <c r="B96" s="20" t="s">
        <v>142</v>
      </c>
      <c r="E96" s="21">
        <f>SUM(E9:E17)</f>
        <v>0</v>
      </c>
    </row>
    <row r="97" spans="2:6" x14ac:dyDescent="0.25">
      <c r="B97" s="20" t="s">
        <v>143</v>
      </c>
      <c r="E97" s="21">
        <f>SUM(E20:E69)</f>
        <v>0</v>
      </c>
    </row>
    <row r="98" spans="2:6" x14ac:dyDescent="0.25">
      <c r="B98" s="20" t="s">
        <v>144</v>
      </c>
      <c r="E98" s="21">
        <f>SUM(E72:E84)</f>
        <v>0</v>
      </c>
    </row>
    <row r="99" spans="2:6" x14ac:dyDescent="0.25">
      <c r="B99" s="20" t="s">
        <v>145</v>
      </c>
      <c r="E99" s="21">
        <f>SUM(E86:E90)</f>
        <v>0</v>
      </c>
    </row>
    <row r="100" spans="2:6" x14ac:dyDescent="0.25">
      <c r="B100" s="20" t="s">
        <v>176</v>
      </c>
      <c r="E100" s="21">
        <f>SUM(E92:E93)</f>
        <v>0</v>
      </c>
    </row>
    <row r="101" spans="2:6" ht="15.75" x14ac:dyDescent="0.25">
      <c r="B101" s="29" t="s">
        <v>146</v>
      </c>
      <c r="C101" s="22"/>
      <c r="D101" s="22"/>
      <c r="E101" s="23">
        <f>SUM(E95:E99)</f>
        <v>0</v>
      </c>
      <c r="F101" s="2" t="s">
        <v>196</v>
      </c>
    </row>
  </sheetData>
  <sheetProtection sheet="1" objects="1" scenarios="1"/>
  <mergeCells count="3">
    <mergeCell ref="A1:E1"/>
    <mergeCell ref="A4:E4"/>
    <mergeCell ref="A2:E2"/>
  </mergeCells>
  <pageMargins left="0.25" right="0.25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BPU!_Hlk41312135</vt:lpstr>
      <vt:lpstr>BPU!Impression_des_titres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CORLET Vincent IMI</dc:creator>
  <cp:lastModifiedBy>GILLES Alexandra ADJ ADM PAL 2CL AE</cp:lastModifiedBy>
  <cp:lastPrinted>2025-05-14T13:35:19Z</cp:lastPrinted>
  <dcterms:created xsi:type="dcterms:W3CDTF">2020-07-15T12:10:45Z</dcterms:created>
  <dcterms:modified xsi:type="dcterms:W3CDTF">2025-05-14T13:36:08Z</dcterms:modified>
</cp:coreProperties>
</file>